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omments6.xml" ContentType="application/vnd.openxmlformats-officedocument.spreadsheetml.comments+xml"/>
  <Override PartName="/xl/comments7.xml" ContentType="application/vnd.openxmlformats-officedocument.spreadsheetml.comments+xml"/>
  <Override PartName="/xl/comments8.xml" ContentType="application/vnd.openxmlformats-officedocument.spreadsheetml.comments+xml"/>
  <Override PartName="/xl/comments9.xml" ContentType="application/vnd.openxmlformats-officedocument.spreadsheetml.comments+xml"/>
  <Override PartName="/xl/comments10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726"/>
  <workbookPr codeName="Denne_projektmappe" defaultThemeVersion="124226"/>
  <mc:AlternateContent xmlns:mc="http://schemas.openxmlformats.org/markup-compatibility/2006">
    <mc:Choice Requires="x15">
      <x15ac:absPath xmlns:x15ac="http://schemas.microsoft.com/office/spreadsheetml/2010/11/ac" url="S:\Økonomiområdet\Chefgruppen\Gitte\Hjemmeside\Indtægtsdækket virksomhed\"/>
    </mc:Choice>
  </mc:AlternateContent>
  <xr:revisionPtr revIDLastSave="0" documentId="8_{C43D4EC7-E690-410A-8FFB-969D65675B5D}" xr6:coauthVersionLast="47" xr6:coauthVersionMax="47" xr10:uidLastSave="{00000000-0000-0000-0000-000000000000}"/>
  <bookViews>
    <workbookView xWindow="-120" yWindow="-120" windowWidth="29040" windowHeight="15840" tabRatio="812" firstSheet="1" activeTab="1" xr2:uid="{00000000-000D-0000-FFFF-FFFF00000000}"/>
  </bookViews>
  <sheets>
    <sheet name="T0 - Gl. FInans" sheetId="3" state="hidden" r:id="rId1"/>
    <sheet name="T-01 - Budget 1 " sheetId="1" r:id="rId2"/>
    <sheet name="T-02 - Budget 1" sheetId="4" r:id="rId3"/>
    <sheet name="T-04 - Budget 1" sheetId="11" r:id="rId4"/>
    <sheet name="T-05 - Budget 1 " sheetId="5" r:id="rId5"/>
    <sheet name="T-06 - Budget 1 " sheetId="6" r:id="rId6"/>
    <sheet name="T-07 - Budget 1" sheetId="8" r:id="rId7"/>
    <sheet name="T-08 - Budget 1" sheetId="9" r:id="rId8"/>
    <sheet name="skabelon" sheetId="7" state="hidden" r:id="rId9"/>
    <sheet name="Ark1" sheetId="2" state="hidden" r:id="rId10"/>
  </sheets>
  <externalReferences>
    <externalReference r:id="rId11"/>
  </externalReferences>
  <definedNames>
    <definedName name="PopCache_PA_FP_WEBADI_UPLOAD_INF_DELETE_FLAG">[1]PopCache_Sheet1!$A$1:$A$2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52" i="1" l="1"/>
  <c r="O51" i="1"/>
  <c r="A72" i="4"/>
  <c r="L45" i="9" l="1"/>
  <c r="M45" i="9"/>
  <c r="O45" i="9"/>
  <c r="O29" i="9"/>
  <c r="O28" i="9"/>
  <c r="O27" i="9"/>
  <c r="O26" i="9"/>
  <c r="O25" i="9"/>
  <c r="O24" i="9"/>
  <c r="O23" i="9"/>
  <c r="O22" i="9"/>
  <c r="O21" i="9"/>
  <c r="N89" i="8"/>
  <c r="M89" i="8"/>
  <c r="O58" i="8"/>
  <c r="O53" i="8"/>
  <c r="O47" i="8"/>
  <c r="O25" i="8"/>
  <c r="O23" i="8"/>
  <c r="O22" i="8"/>
  <c r="O21" i="8"/>
  <c r="M210" i="6"/>
  <c r="L210" i="6"/>
  <c r="O207" i="6"/>
  <c r="O204" i="6"/>
  <c r="O202" i="6"/>
  <c r="O196" i="6"/>
  <c r="O193" i="6"/>
  <c r="O188" i="6"/>
  <c r="O185" i="6"/>
  <c r="O179" i="6"/>
  <c r="O176" i="6"/>
  <c r="O170" i="6"/>
  <c r="O166" i="6"/>
  <c r="O165" i="6"/>
  <c r="O164" i="6"/>
  <c r="O163" i="6"/>
  <c r="O162" i="6"/>
  <c r="O161" i="6"/>
  <c r="O157" i="6"/>
  <c r="O156" i="6"/>
  <c r="O155" i="6"/>
  <c r="O154" i="6"/>
  <c r="O153" i="6"/>
  <c r="O152" i="6"/>
  <c r="O148" i="6"/>
  <c r="O147" i="6"/>
  <c r="O146" i="6"/>
  <c r="O145" i="6"/>
  <c r="O144" i="6"/>
  <c r="O143" i="6"/>
  <c r="O134" i="6"/>
  <c r="O125" i="6"/>
  <c r="O126" i="6"/>
  <c r="O116" i="6"/>
  <c r="O117" i="6"/>
  <c r="O113" i="6"/>
  <c r="O25" i="6"/>
  <c r="O24" i="6"/>
  <c r="O23" i="6"/>
  <c r="L33" i="5"/>
  <c r="N33" i="5"/>
  <c r="O28" i="5"/>
  <c r="O26" i="5"/>
  <c r="O23" i="5"/>
  <c r="O22" i="5"/>
  <c r="O21" i="5"/>
  <c r="O33" i="5" s="1"/>
  <c r="F72" i="4"/>
  <c r="N57" i="11"/>
  <c r="M57" i="11"/>
  <c r="L57" i="11"/>
  <c r="K57" i="11"/>
  <c r="J57" i="11"/>
  <c r="I57" i="11"/>
  <c r="H57" i="11"/>
  <c r="G57" i="11"/>
  <c r="F57" i="11"/>
  <c r="E57" i="11"/>
  <c r="O37" i="11"/>
  <c r="O55" i="11"/>
  <c r="O21" i="1"/>
  <c r="M33" i="5"/>
  <c r="M72" i="4"/>
  <c r="M91" i="1"/>
  <c r="M57" i="1"/>
  <c r="M19" i="4"/>
  <c r="M19" i="11"/>
  <c r="M19" i="5"/>
  <c r="M19" i="6"/>
  <c r="M19" i="8"/>
  <c r="M19" i="9"/>
  <c r="N45" i="9"/>
  <c r="K45" i="9"/>
  <c r="O40" i="9"/>
  <c r="O39" i="9"/>
  <c r="O38" i="9"/>
  <c r="O37" i="9"/>
  <c r="O36" i="9"/>
  <c r="O35" i="9"/>
  <c r="O34" i="9"/>
  <c r="O33" i="9"/>
  <c r="O32" i="9"/>
  <c r="L89" i="8"/>
  <c r="K89" i="8"/>
  <c r="O86" i="8"/>
  <c r="O84" i="8"/>
  <c r="O83" i="8"/>
  <c r="O82" i="8"/>
  <c r="O81" i="8"/>
  <c r="O80" i="8"/>
  <c r="O79" i="8"/>
  <c r="O77" i="8"/>
  <c r="O76" i="8"/>
  <c r="O75" i="8"/>
  <c r="O74" i="8"/>
  <c r="O73" i="8"/>
  <c r="O71" i="8"/>
  <c r="O70" i="8"/>
  <c r="O69" i="8"/>
  <c r="O68" i="8"/>
  <c r="O66" i="8"/>
  <c r="O65" i="8"/>
  <c r="O64" i="8"/>
  <c r="O62" i="8"/>
  <c r="O61" i="8"/>
  <c r="O60" i="8"/>
  <c r="O59" i="8"/>
  <c r="O56" i="8"/>
  <c r="O55" i="8"/>
  <c r="O54" i="8"/>
  <c r="O51" i="8"/>
  <c r="O50" i="8"/>
  <c r="O49" i="8"/>
  <c r="O48" i="8"/>
  <c r="O46" i="8"/>
  <c r="O44" i="8"/>
  <c r="O43" i="8"/>
  <c r="O42" i="8"/>
  <c r="O41" i="8"/>
  <c r="O40" i="8"/>
  <c r="O38" i="8"/>
  <c r="O37" i="8"/>
  <c r="O36" i="8"/>
  <c r="O35" i="8"/>
  <c r="O33" i="8"/>
  <c r="O32" i="8"/>
  <c r="O31" i="8"/>
  <c r="O29" i="8"/>
  <c r="O28" i="8"/>
  <c r="O27" i="8"/>
  <c r="O26" i="8"/>
  <c r="N210" i="6"/>
  <c r="K210" i="6"/>
  <c r="O201" i="6"/>
  <c r="O200" i="6"/>
  <c r="O199" i="6"/>
  <c r="O198" i="6"/>
  <c r="O197" i="6"/>
  <c r="O192" i="6"/>
  <c r="O191" i="6"/>
  <c r="O190" i="6"/>
  <c r="O189" i="6"/>
  <c r="O184" i="6"/>
  <c r="O183" i="6"/>
  <c r="O182" i="6"/>
  <c r="O181" i="6"/>
  <c r="O180" i="6"/>
  <c r="O175" i="6"/>
  <c r="O174" i="6"/>
  <c r="O173" i="6"/>
  <c r="O172" i="6"/>
  <c r="O171" i="6"/>
  <c r="O139" i="6"/>
  <c r="O138" i="6"/>
  <c r="O137" i="6"/>
  <c r="O136" i="6"/>
  <c r="O135" i="6"/>
  <c r="O131" i="6"/>
  <c r="O130" i="6"/>
  <c r="O129" i="6"/>
  <c r="O128" i="6"/>
  <c r="O127" i="6"/>
  <c r="O122" i="6"/>
  <c r="O121" i="6"/>
  <c r="O120" i="6"/>
  <c r="O119" i="6"/>
  <c r="O118" i="6"/>
  <c r="O111" i="6"/>
  <c r="O109" i="6"/>
  <c r="O108" i="6"/>
  <c r="O107" i="6"/>
  <c r="O106" i="6"/>
  <c r="O105" i="6"/>
  <c r="O104" i="6"/>
  <c r="O100" i="6"/>
  <c r="O99" i="6"/>
  <c r="O98" i="6"/>
  <c r="O97" i="6"/>
  <c r="O96" i="6"/>
  <c r="O95" i="6"/>
  <c r="O91" i="6"/>
  <c r="O90" i="6"/>
  <c r="O89" i="6"/>
  <c r="O88" i="6"/>
  <c r="O87" i="6"/>
  <c r="O86" i="6"/>
  <c r="O80" i="6"/>
  <c r="O82" i="6"/>
  <c r="O81" i="6"/>
  <c r="O79" i="6"/>
  <c r="O78" i="6"/>
  <c r="O77" i="6"/>
  <c r="O73" i="6"/>
  <c r="O72" i="6"/>
  <c r="O71" i="6"/>
  <c r="O70" i="6"/>
  <c r="O69" i="6"/>
  <c r="O68" i="6"/>
  <c r="O64" i="6"/>
  <c r="O63" i="6"/>
  <c r="O62" i="6"/>
  <c r="O61" i="6"/>
  <c r="O60" i="6"/>
  <c r="O59" i="6"/>
  <c r="O55" i="6"/>
  <c r="O54" i="6"/>
  <c r="O53" i="6"/>
  <c r="O52" i="6"/>
  <c r="O51" i="6"/>
  <c r="O50" i="6"/>
  <c r="O46" i="6"/>
  <c r="O45" i="6"/>
  <c r="O44" i="6"/>
  <c r="O43" i="6"/>
  <c r="O42" i="6"/>
  <c r="O41" i="6"/>
  <c r="O37" i="6"/>
  <c r="O36" i="6"/>
  <c r="O35" i="6"/>
  <c r="O34" i="6"/>
  <c r="O33" i="6"/>
  <c r="O32" i="6"/>
  <c r="O28" i="6"/>
  <c r="O27" i="6"/>
  <c r="O26" i="6"/>
  <c r="O27" i="5"/>
  <c r="E33" i="5"/>
  <c r="F33" i="5"/>
  <c r="G33" i="5"/>
  <c r="H33" i="5"/>
  <c r="I33" i="5"/>
  <c r="J33" i="5"/>
  <c r="K33" i="5"/>
  <c r="O54" i="11"/>
  <c r="O53" i="11"/>
  <c r="O52" i="11"/>
  <c r="O51" i="11"/>
  <c r="O50" i="11"/>
  <c r="O49" i="11"/>
  <c r="O48" i="11"/>
  <c r="O47" i="11"/>
  <c r="O46" i="11"/>
  <c r="O45" i="11"/>
  <c r="O44" i="11"/>
  <c r="O43" i="11"/>
  <c r="O42" i="11"/>
  <c r="O41" i="11"/>
  <c r="O40" i="11"/>
  <c r="O39" i="11"/>
  <c r="O36" i="11"/>
  <c r="O35" i="11"/>
  <c r="O34" i="11"/>
  <c r="O33" i="11"/>
  <c r="O32" i="11"/>
  <c r="O31" i="11"/>
  <c r="O30" i="11"/>
  <c r="O29" i="11"/>
  <c r="O28" i="11"/>
  <c r="O27" i="11"/>
  <c r="O26" i="11"/>
  <c r="O25" i="11"/>
  <c r="O24" i="11"/>
  <c r="O23" i="11"/>
  <c r="O57" i="11" s="1"/>
  <c r="O22" i="11"/>
  <c r="O21" i="11"/>
  <c r="O68" i="4"/>
  <c r="O67" i="4"/>
  <c r="O66" i="4"/>
  <c r="O65" i="4"/>
  <c r="O64" i="4"/>
  <c r="N72" i="4"/>
  <c r="L72" i="4"/>
  <c r="K72" i="4"/>
  <c r="O62" i="4"/>
  <c r="O61" i="4"/>
  <c r="O60" i="4"/>
  <c r="O58" i="4"/>
  <c r="O57" i="4"/>
  <c r="O56" i="4"/>
  <c r="O54" i="4"/>
  <c r="O53" i="4"/>
  <c r="O52" i="4"/>
  <c r="O51" i="4"/>
  <c r="O50" i="4"/>
  <c r="O49" i="4"/>
  <c r="O48" i="4"/>
  <c r="O47" i="4"/>
  <c r="O46" i="4"/>
  <c r="O43" i="4"/>
  <c r="O42" i="4"/>
  <c r="O41" i="4"/>
  <c r="O40" i="4"/>
  <c r="O39" i="4"/>
  <c r="O37" i="4"/>
  <c r="O36" i="4"/>
  <c r="O35" i="4"/>
  <c r="O33" i="4"/>
  <c r="O32" i="4"/>
  <c r="O31" i="4"/>
  <c r="O29" i="4"/>
  <c r="O28" i="4"/>
  <c r="O27" i="4"/>
  <c r="O26" i="4"/>
  <c r="O25" i="4"/>
  <c r="O24" i="4"/>
  <c r="O23" i="4"/>
  <c r="O22" i="4"/>
  <c r="O21" i="4"/>
  <c r="N91" i="1"/>
  <c r="L91" i="1"/>
  <c r="K91" i="1"/>
  <c r="O89" i="1"/>
  <c r="O88" i="1"/>
  <c r="O86" i="1"/>
  <c r="O84" i="1"/>
  <c r="O83" i="1"/>
  <c r="O82" i="1"/>
  <c r="O81" i="1"/>
  <c r="O80" i="1"/>
  <c r="O79" i="1"/>
  <c r="O78" i="1"/>
  <c r="O77" i="1"/>
  <c r="O76" i="1"/>
  <c r="O74" i="1"/>
  <c r="O73" i="1"/>
  <c r="O72" i="1"/>
  <c r="O70" i="1"/>
  <c r="O69" i="1"/>
  <c r="O68" i="1"/>
  <c r="O67" i="1"/>
  <c r="O66" i="1"/>
  <c r="O65" i="1"/>
  <c r="O62" i="1"/>
  <c r="O63" i="1"/>
  <c r="O61" i="1"/>
  <c r="O60" i="1"/>
  <c r="O59" i="1"/>
  <c r="O58" i="1"/>
  <c r="O55" i="1"/>
  <c r="O54" i="1"/>
  <c r="O49" i="1"/>
  <c r="O47" i="1"/>
  <c r="O46" i="1"/>
  <c r="O45" i="1"/>
  <c r="O44" i="1"/>
  <c r="O43" i="1"/>
  <c r="O42" i="1"/>
  <c r="O41" i="1"/>
  <c r="O40" i="1"/>
  <c r="O39" i="1"/>
  <c r="O37" i="1"/>
  <c r="O36" i="1"/>
  <c r="O35" i="1"/>
  <c r="O33" i="1"/>
  <c r="O32" i="1"/>
  <c r="O31" i="1"/>
  <c r="O30" i="1"/>
  <c r="O29" i="1"/>
  <c r="O28" i="1"/>
  <c r="O26" i="1"/>
  <c r="O25" i="1"/>
  <c r="O24" i="1"/>
  <c r="O23" i="1"/>
  <c r="E57" i="1"/>
  <c r="I57" i="1"/>
  <c r="N57" i="1"/>
  <c r="L57" i="1"/>
  <c r="N19" i="4"/>
  <c r="N19" i="11"/>
  <c r="N19" i="5"/>
  <c r="N19" i="6"/>
  <c r="N19" i="9"/>
  <c r="L19" i="4"/>
  <c r="L19" i="11"/>
  <c r="L19" i="5"/>
  <c r="L19" i="6"/>
  <c r="L19" i="9"/>
  <c r="K19" i="4"/>
  <c r="K19" i="11"/>
  <c r="K19" i="5"/>
  <c r="K19" i="6"/>
  <c r="K19" i="8"/>
  <c r="L19" i="8" s="1"/>
  <c r="N19" i="8" s="1"/>
  <c r="K19" i="9"/>
  <c r="K19" i="1"/>
  <c r="L19" i="1" s="1"/>
  <c r="N19" i="1" s="1"/>
  <c r="J91" i="1"/>
  <c r="I91" i="1"/>
  <c r="H91" i="1"/>
  <c r="G91" i="1"/>
  <c r="F91" i="1"/>
  <c r="E91" i="1"/>
  <c r="J57" i="1"/>
  <c r="H57" i="1"/>
  <c r="G57" i="1"/>
  <c r="F57" i="1"/>
  <c r="M19" i="1" l="1"/>
  <c r="O72" i="4"/>
  <c r="L94" i="1"/>
  <c r="M94" i="1"/>
  <c r="N94" i="1"/>
  <c r="O89" i="8"/>
  <c r="O91" i="1"/>
  <c r="O22" i="1"/>
  <c r="K57" i="1"/>
  <c r="O57" i="1" l="1"/>
  <c r="K94" i="1"/>
  <c r="C4" i="5"/>
  <c r="E18" i="5" s="1"/>
  <c r="F18" i="5" s="1"/>
  <c r="G18" i="5" s="1"/>
  <c r="H18" i="5" s="1"/>
  <c r="I18" i="5" s="1"/>
  <c r="J18" i="5" s="1"/>
  <c r="K18" i="5" s="1"/>
  <c r="L18" i="5" s="1"/>
  <c r="M18" i="5" s="1"/>
  <c r="N18" i="5" s="1"/>
  <c r="C4" i="11"/>
  <c r="E18" i="11" s="1"/>
  <c r="F18" i="11" s="1"/>
  <c r="G18" i="11" s="1"/>
  <c r="H18" i="11" s="1"/>
  <c r="I18" i="11" s="1"/>
  <c r="J18" i="11" s="1"/>
  <c r="K18" i="11" s="1"/>
  <c r="L18" i="11" s="1"/>
  <c r="M18" i="11" s="1"/>
  <c r="N18" i="11" s="1"/>
  <c r="C4" i="9"/>
  <c r="E18" i="9" s="1"/>
  <c r="F18" i="9" s="1"/>
  <c r="G18" i="9" s="1"/>
  <c r="H18" i="9" s="1"/>
  <c r="I18" i="9" s="1"/>
  <c r="J18" i="9" s="1"/>
  <c r="K18" i="9" s="1"/>
  <c r="L18" i="9" s="1"/>
  <c r="M18" i="9" s="1"/>
  <c r="N18" i="9" s="1"/>
  <c r="C4" i="8"/>
  <c r="E18" i="8" s="1"/>
  <c r="F18" i="8" s="1"/>
  <c r="G18" i="8" s="1"/>
  <c r="H18" i="8" s="1"/>
  <c r="I18" i="8" s="1"/>
  <c r="J18" i="8" s="1"/>
  <c r="K18" i="8" s="1"/>
  <c r="L18" i="8" s="1"/>
  <c r="M18" i="8" s="1"/>
  <c r="N18" i="8" s="1"/>
  <c r="C4" i="6"/>
  <c r="E18" i="6" s="1"/>
  <c r="F18" i="6" s="1"/>
  <c r="G18" i="6" s="1"/>
  <c r="H18" i="6" s="1"/>
  <c r="I18" i="6" s="1"/>
  <c r="J18" i="6" s="1"/>
  <c r="K18" i="6" s="1"/>
  <c r="L18" i="6" s="1"/>
  <c r="M18" i="6" s="1"/>
  <c r="N18" i="6" s="1"/>
  <c r="C4" i="4"/>
  <c r="E18" i="4" s="1"/>
  <c r="F18" i="4" s="1"/>
  <c r="G18" i="4" s="1"/>
  <c r="H18" i="4" s="1"/>
  <c r="I18" i="4" s="1"/>
  <c r="J18" i="4" s="1"/>
  <c r="K18" i="4" s="1"/>
  <c r="L18" i="4" s="1"/>
  <c r="M18" i="4" s="1"/>
  <c r="N18" i="4" s="1"/>
  <c r="I210" i="6"/>
  <c r="E210" i="6"/>
  <c r="H13" i="2"/>
  <c r="I13" i="2"/>
  <c r="J13" i="2" s="1"/>
  <c r="K13" i="2" s="1"/>
  <c r="I20" i="2"/>
  <c r="J20" i="2"/>
  <c r="K20" i="2" s="1"/>
  <c r="L20" i="2" s="1"/>
  <c r="I5" i="2"/>
  <c r="J5" i="2" s="1"/>
  <c r="K5" i="2" s="1"/>
  <c r="L5" i="2" s="1"/>
  <c r="J45" i="9"/>
  <c r="I45" i="9"/>
  <c r="H45" i="9"/>
  <c r="G45" i="9"/>
  <c r="F45" i="9"/>
  <c r="E45" i="9"/>
  <c r="J89" i="8"/>
  <c r="I89" i="8"/>
  <c r="H89" i="8"/>
  <c r="G89" i="8"/>
  <c r="F89" i="8"/>
  <c r="E89" i="8"/>
  <c r="J40" i="7"/>
  <c r="I40" i="7"/>
  <c r="H40" i="7"/>
  <c r="G40" i="7"/>
  <c r="F40" i="7"/>
  <c r="E40" i="7"/>
  <c r="K37" i="7"/>
  <c r="K36" i="7"/>
  <c r="K35" i="7"/>
  <c r="K34" i="7"/>
  <c r="K33" i="7"/>
  <c r="K32" i="7"/>
  <c r="K31" i="7"/>
  <c r="K30" i="7"/>
  <c r="K29" i="7"/>
  <c r="K28" i="7"/>
  <c r="K27" i="7"/>
  <c r="K26" i="7"/>
  <c r="K25" i="7"/>
  <c r="K24" i="7"/>
  <c r="K23" i="7"/>
  <c r="K22" i="7"/>
  <c r="K21" i="7"/>
  <c r="K20" i="7"/>
  <c r="K19" i="7"/>
  <c r="E16" i="7"/>
  <c r="F16" i="7"/>
  <c r="G16" i="7"/>
  <c r="H16" i="7" s="1"/>
  <c r="I16" i="7" s="1"/>
  <c r="J16" i="7" s="1"/>
  <c r="J210" i="6"/>
  <c r="H210" i="6"/>
  <c r="G210" i="6"/>
  <c r="F210" i="6"/>
  <c r="E72" i="4"/>
  <c r="G72" i="4"/>
  <c r="H72" i="4"/>
  <c r="I72" i="4"/>
  <c r="J72" i="4"/>
  <c r="K40" i="7"/>
  <c r="J26" i="3"/>
  <c r="I30" i="3"/>
  <c r="H30" i="3"/>
  <c r="G30" i="3"/>
  <c r="F30" i="3"/>
  <c r="E30" i="3"/>
  <c r="D30" i="3"/>
  <c r="J30" i="3" s="1"/>
  <c r="J27" i="3"/>
  <c r="J25" i="3"/>
  <c r="J23" i="3"/>
  <c r="J22" i="3"/>
  <c r="J21" i="3"/>
  <c r="D18" i="3"/>
  <c r="E18" i="3"/>
  <c r="F18" i="3"/>
  <c r="G18" i="3"/>
  <c r="H18" i="3" s="1"/>
  <c r="I18" i="3" s="1"/>
  <c r="E94" i="1"/>
  <c r="F94" i="1"/>
  <c r="G94" i="1"/>
  <c r="H94" i="1"/>
  <c r="I94" i="1"/>
  <c r="J94" i="1"/>
  <c r="E18" i="1"/>
  <c r="F18" i="1" s="1"/>
  <c r="G18" i="1" s="1"/>
  <c r="H18" i="1" s="1"/>
  <c r="I18" i="1" s="1"/>
  <c r="J18" i="1" s="1"/>
  <c r="K18" i="1" s="1"/>
  <c r="L18" i="1" s="1"/>
  <c r="M18" i="1" s="1"/>
  <c r="N18" i="1" s="1"/>
  <c r="O94" i="1" l="1"/>
  <c r="O210" i="6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Line Boye Christensen</author>
    <author>Mettelise Boel Fincks</author>
  </authors>
  <commentList>
    <comment ref="B4" authorId="0" shapeId="0" xr:uid="{00000000-0006-0000-0000-000001000000}">
      <text>
        <r>
          <rPr>
            <b/>
            <i/>
            <sz val="9"/>
            <color indexed="81"/>
            <rFont val="Tahoma"/>
            <family val="2"/>
          </rPr>
          <t>Her skrives fra hvilket år budgettet er gældende. F. eks. Bevillingen accepteres i December 2013, men projektet starter først Januar 2014. I dette tilfælde angives 2014 som "År for budgetstart".</t>
        </r>
      </text>
    </comment>
    <comment ref="B6" authorId="1" shapeId="0" xr:uid="{00000000-0006-0000-0000-000002000000}">
      <text>
        <r>
          <rPr>
            <b/>
            <i/>
            <sz val="9"/>
            <color indexed="81"/>
            <rFont val="Tahoma"/>
            <family val="2"/>
          </rPr>
          <t>Her kan start dato skrives</t>
        </r>
      </text>
    </comment>
    <comment ref="B7" authorId="1" shapeId="0" xr:uid="{00000000-0006-0000-0000-000003000000}">
      <text>
        <r>
          <rPr>
            <b/>
            <i/>
            <sz val="9"/>
            <color indexed="81"/>
            <rFont val="Tahoma"/>
            <family val="2"/>
          </rPr>
          <t>Her kan slut dato skrives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B9" authorId="0" shapeId="0" xr:uid="{00000000-0006-0000-0000-000004000000}">
      <text>
        <r>
          <rPr>
            <b/>
            <i/>
            <sz val="9"/>
            <color indexed="81"/>
            <rFont val="Tahoma"/>
            <family val="2"/>
          </rPr>
          <t>Skriv projektnummer. Se evt. manual omkring projektnummeroprettelse.</t>
        </r>
      </text>
    </comment>
    <comment ref="B10" authorId="0" shapeId="0" xr:uid="{00000000-0006-0000-0000-000005000000}">
      <text>
        <r>
          <rPr>
            <b/>
            <i/>
            <sz val="9"/>
            <color indexed="81"/>
            <rFont val="Tahoma"/>
            <family val="2"/>
          </rPr>
          <t>Her skrives navnet på projektet.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B12" authorId="0" shapeId="0" xr:uid="{00000000-0006-0000-0000-000006000000}">
      <text>
        <r>
          <rPr>
            <b/>
            <i/>
            <sz val="9"/>
            <color indexed="81"/>
            <rFont val="Tahoma"/>
            <family val="2"/>
          </rPr>
          <t>Her skrives navn på Bevillingsgiver</t>
        </r>
      </text>
    </comment>
    <comment ref="B13" authorId="0" shapeId="0" xr:uid="{00000000-0006-0000-0000-000007000000}">
      <text>
        <r>
          <rPr>
            <b/>
            <i/>
            <sz val="9"/>
            <color indexed="81"/>
            <rFont val="Tahoma"/>
            <family val="2"/>
          </rPr>
          <t>Her skrives den samlede bevillingssum i Danske Kroner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A21" authorId="0" shapeId="0" xr:uid="{00000000-0006-0000-0000-000008000000}">
      <text>
        <r>
          <rPr>
            <b/>
            <i/>
            <sz val="9"/>
            <color indexed="81"/>
            <rFont val="Tahoma"/>
            <family val="2"/>
          </rPr>
          <t>Hvis der er tale om eksternt finansieret projekt angives her om der er tale om Underkonto 95 eller 97.
Er der tale om et Indtægtsdækket virksomhed angives Underkonto 90.</t>
        </r>
      </text>
    </comment>
    <comment ref="B21" authorId="1" shapeId="0" xr:uid="{00000000-0006-0000-0000-000009000000}">
      <text>
        <r>
          <rPr>
            <b/>
            <i/>
            <sz val="9"/>
            <color indexed="81"/>
            <rFont val="Tahoma"/>
            <family val="2"/>
          </rPr>
          <t>Budgetterede lønomkostninger vedrørende Videnskabeligt personale</t>
        </r>
      </text>
    </comment>
    <comment ref="B22" authorId="1" shapeId="0" xr:uid="{00000000-0006-0000-0000-00000A000000}">
      <text>
        <r>
          <rPr>
            <b/>
            <i/>
            <sz val="9"/>
            <color indexed="81"/>
            <rFont val="Tahoma"/>
            <family val="2"/>
          </rPr>
          <t>Budgetterede lønomkostninger vedrørende Teknisk-administrative personale</t>
        </r>
      </text>
    </comment>
    <comment ref="B23" authorId="1" shapeId="0" xr:uid="{00000000-0006-0000-0000-00000B000000}">
      <text>
        <r>
          <rPr>
            <b/>
            <i/>
            <sz val="9"/>
            <color indexed="81"/>
            <rFont val="Tahoma"/>
            <family val="2"/>
          </rPr>
          <t>Budgetteret  overhead</t>
        </r>
      </text>
    </comment>
    <comment ref="B25" authorId="1" shapeId="0" xr:uid="{00000000-0006-0000-0000-00000C000000}">
      <text>
        <r>
          <rPr>
            <b/>
            <i/>
            <sz val="9"/>
            <color indexed="81"/>
            <rFont val="Tahoma"/>
            <family val="2"/>
          </rPr>
          <t>Budgetterede lønomkostninger vedrørende Videnskabeligt personale</t>
        </r>
      </text>
    </comment>
    <comment ref="B27" authorId="1" shapeId="0" xr:uid="{00000000-0006-0000-0000-00000D000000}">
      <text>
        <r>
          <rPr>
            <b/>
            <i/>
            <sz val="9"/>
            <color indexed="81"/>
            <rFont val="Tahoma"/>
            <family val="2"/>
          </rPr>
          <t>Budgetteret medfinansieret overhead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Line Boye Christensen</author>
    <author>Mettelise Boel Fincks</author>
  </authors>
  <commentList>
    <comment ref="C4" authorId="0" shapeId="0" xr:uid="{00000000-0006-0000-0100-000001000000}">
      <text>
        <r>
          <rPr>
            <b/>
            <i/>
            <sz val="9"/>
            <color indexed="81"/>
            <rFont val="Tahoma"/>
            <family val="2"/>
          </rPr>
          <t>Her skrives fra hvilket år budgettet er gældende. F. eks. Bevillingen accepteres i December 2013, men projektet starter først Januar 2014. I dette tilfælde angives 2014 som "År for budgetstart".</t>
        </r>
      </text>
    </comment>
    <comment ref="C6" authorId="1" shapeId="0" xr:uid="{00000000-0006-0000-0100-000002000000}">
      <text>
        <r>
          <rPr>
            <b/>
            <i/>
            <sz val="9"/>
            <color indexed="81"/>
            <rFont val="Tahoma"/>
            <family val="2"/>
          </rPr>
          <t>Her kan start dato skrives</t>
        </r>
      </text>
    </comment>
    <comment ref="C7" authorId="1" shapeId="0" xr:uid="{00000000-0006-0000-0100-000003000000}">
      <text>
        <r>
          <rPr>
            <b/>
            <i/>
            <sz val="9"/>
            <color indexed="81"/>
            <rFont val="Tahoma"/>
            <family val="2"/>
          </rPr>
          <t>Her kan slut dato skrives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C9" authorId="0" shapeId="0" xr:uid="{00000000-0006-0000-0100-000004000000}">
      <text>
        <r>
          <rPr>
            <b/>
            <i/>
            <sz val="9"/>
            <color indexed="81"/>
            <rFont val="Tahoma"/>
            <family val="2"/>
          </rPr>
          <t>Skriv projektnummer. Se evt. manual omkring projektnummeroprettelse.</t>
        </r>
      </text>
    </comment>
    <comment ref="C11" authorId="0" shapeId="0" xr:uid="{00000000-0006-0000-0100-000005000000}">
      <text>
        <r>
          <rPr>
            <b/>
            <i/>
            <sz val="9"/>
            <color indexed="81"/>
            <rFont val="Tahoma"/>
            <family val="2"/>
          </rPr>
          <t>Her skrives navnet på projektet.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C14" authorId="0" shapeId="0" xr:uid="{00000000-0006-0000-0100-000006000000}">
      <text>
        <r>
          <rPr>
            <b/>
            <i/>
            <sz val="9"/>
            <color indexed="81"/>
            <rFont val="Tahoma"/>
            <family val="2"/>
          </rPr>
          <t>Her skrives navn på Bevillingsgiver</t>
        </r>
      </text>
    </comment>
    <comment ref="C15" authorId="0" shapeId="0" xr:uid="{00000000-0006-0000-0100-000007000000}">
      <text>
        <r>
          <rPr>
            <b/>
            <i/>
            <sz val="9"/>
            <color indexed="81"/>
            <rFont val="Tahoma"/>
            <family val="2"/>
          </rPr>
          <t>Her skrives den samlede bevillingssum i Danske Kroner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A21" authorId="0" shapeId="0" xr:uid="{00000000-0006-0000-0100-000008000000}">
      <text>
        <r>
          <rPr>
            <b/>
            <i/>
            <sz val="9"/>
            <color indexed="81"/>
            <rFont val="Tahoma"/>
            <family val="2"/>
          </rPr>
          <t>Hvis der er tale om eksternt finansieret projekt angives her om der er tale om Underkonto 95 eller 97.
Er der tale om et Indtægtsdækket virksomhed angives Underkonto 90.</t>
        </r>
      </text>
    </comment>
    <comment ref="C21" authorId="1" shapeId="0" xr:uid="{00000000-0006-0000-0100-000009000000}">
      <text>
        <r>
          <rPr>
            <b/>
            <i/>
            <sz val="9"/>
            <color indexed="81"/>
            <rFont val="Tahoma"/>
            <family val="2"/>
          </rPr>
          <t>Budgetterede lønomkostninger vedrørende Videnskabeligt personale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Line Boye Christensen</author>
    <author>Mettelise Boel Fincks</author>
  </authors>
  <commentList>
    <comment ref="C4" authorId="0" shapeId="0" xr:uid="{00000000-0006-0000-0200-000001000000}">
      <text>
        <r>
          <rPr>
            <b/>
            <i/>
            <sz val="9"/>
            <color indexed="81"/>
            <rFont val="Tahoma"/>
            <family val="2"/>
          </rPr>
          <t>Her skrives fra hvilket år budgettet er gældende. F. eks. Bevillingen accepteres i December 2013, men projektet starter først Januar 2014. I dette tilfælde angives 2014 som "År for budgetstart".</t>
        </r>
      </text>
    </comment>
    <comment ref="C6" authorId="1" shapeId="0" xr:uid="{00000000-0006-0000-0200-000002000000}">
      <text>
        <r>
          <rPr>
            <b/>
            <i/>
            <sz val="9"/>
            <color indexed="81"/>
            <rFont val="Tahoma"/>
            <family val="2"/>
          </rPr>
          <t>Her kan start dato skrives</t>
        </r>
      </text>
    </comment>
    <comment ref="C7" authorId="1" shapeId="0" xr:uid="{00000000-0006-0000-0200-000003000000}">
      <text>
        <r>
          <rPr>
            <b/>
            <i/>
            <sz val="9"/>
            <color indexed="81"/>
            <rFont val="Tahoma"/>
            <family val="2"/>
          </rPr>
          <t>Her kan slut dato skrives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C9" authorId="0" shapeId="0" xr:uid="{BB5B920A-0615-4052-8515-1B946DFD8B0D}">
      <text>
        <r>
          <rPr>
            <b/>
            <i/>
            <sz val="9"/>
            <color indexed="81"/>
            <rFont val="Tahoma"/>
            <family val="2"/>
          </rPr>
          <t>Skriv projektnummer. Se evt. manual omkring projektnummeroprettelse.</t>
        </r>
      </text>
    </comment>
    <comment ref="C11" authorId="0" shapeId="0" xr:uid="{00000000-0006-0000-0200-000005000000}">
      <text>
        <r>
          <rPr>
            <b/>
            <i/>
            <sz val="9"/>
            <color indexed="81"/>
            <rFont val="Tahoma"/>
            <family val="2"/>
          </rPr>
          <t>Her skrives navnet på projektet.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C14" authorId="0" shapeId="0" xr:uid="{00000000-0006-0000-0200-000006000000}">
      <text>
        <r>
          <rPr>
            <b/>
            <i/>
            <sz val="9"/>
            <color indexed="81"/>
            <rFont val="Tahoma"/>
            <family val="2"/>
          </rPr>
          <t>Her skrives navn på Bevillingsgiver</t>
        </r>
      </text>
    </comment>
    <comment ref="C15" authorId="0" shapeId="0" xr:uid="{00000000-0006-0000-0200-000007000000}">
      <text>
        <r>
          <rPr>
            <b/>
            <i/>
            <sz val="9"/>
            <color indexed="81"/>
            <rFont val="Tahoma"/>
            <family val="2"/>
          </rPr>
          <t>Her skrives den samlede bevillingssum i Danske Kroner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A21" authorId="0" shapeId="0" xr:uid="{00000000-0006-0000-0200-000008000000}">
      <text>
        <r>
          <rPr>
            <b/>
            <i/>
            <sz val="9"/>
            <color indexed="81"/>
            <rFont val="Tahoma"/>
            <family val="2"/>
          </rPr>
          <t>Hvis der er tale om eksternt finansieret projekt angives her om der er tale om Underkonto 95 eller 97.
Er der tale om et Indtægtsdækket virksomhed angives Underkonto 90.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Line Boye Christensen</author>
    <author>Mettelise Boel Fincks</author>
  </authors>
  <commentList>
    <comment ref="C4" authorId="0" shapeId="0" xr:uid="{00000000-0006-0000-0300-000001000000}">
      <text>
        <r>
          <rPr>
            <b/>
            <i/>
            <sz val="9"/>
            <color indexed="81"/>
            <rFont val="Tahoma"/>
            <family val="2"/>
          </rPr>
          <t>Her skrives fra hvilket år budgettet er gældende. F. eks. Bevillingen accepteres i December 2013, men projektet starter først Januar 2014. I dette tilfælde angives 2014 som "År for budgetstart".</t>
        </r>
      </text>
    </comment>
    <comment ref="C6" authorId="1" shapeId="0" xr:uid="{00000000-0006-0000-0300-000002000000}">
      <text>
        <r>
          <rPr>
            <b/>
            <i/>
            <sz val="9"/>
            <color indexed="81"/>
            <rFont val="Tahoma"/>
            <family val="2"/>
          </rPr>
          <t>Her kan start dato skrives</t>
        </r>
      </text>
    </comment>
    <comment ref="C7" authorId="1" shapeId="0" xr:uid="{00000000-0006-0000-0300-000003000000}">
      <text>
        <r>
          <rPr>
            <b/>
            <i/>
            <sz val="9"/>
            <color indexed="81"/>
            <rFont val="Tahoma"/>
            <family val="2"/>
          </rPr>
          <t>Her kan slut dato skrives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C9" authorId="0" shapeId="0" xr:uid="{72437631-74A0-4969-B96F-DA9185542D54}">
      <text>
        <r>
          <rPr>
            <b/>
            <i/>
            <sz val="9"/>
            <color indexed="81"/>
            <rFont val="Tahoma"/>
            <family val="2"/>
          </rPr>
          <t>Skriv projektnummer. Se evt. manual omkring projektnummeroprettelse.</t>
        </r>
      </text>
    </comment>
    <comment ref="C11" authorId="0" shapeId="0" xr:uid="{00000000-0006-0000-0300-000005000000}">
      <text>
        <r>
          <rPr>
            <b/>
            <i/>
            <sz val="9"/>
            <color indexed="81"/>
            <rFont val="Tahoma"/>
            <family val="2"/>
          </rPr>
          <t>Her skrives navnet på projektet.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C14" authorId="0" shapeId="0" xr:uid="{00000000-0006-0000-0300-000006000000}">
      <text>
        <r>
          <rPr>
            <b/>
            <i/>
            <sz val="9"/>
            <color indexed="81"/>
            <rFont val="Tahoma"/>
            <family val="2"/>
          </rPr>
          <t>Her skrives navn på Bevillingsgiver</t>
        </r>
      </text>
    </comment>
    <comment ref="C15" authorId="0" shapeId="0" xr:uid="{00000000-0006-0000-0300-000007000000}">
      <text>
        <r>
          <rPr>
            <b/>
            <i/>
            <sz val="9"/>
            <color indexed="81"/>
            <rFont val="Tahoma"/>
            <family val="2"/>
          </rPr>
          <t>Her skrives den samlede bevillingssum i Danske Kroner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A21" authorId="0" shapeId="0" xr:uid="{00000000-0006-0000-0300-000008000000}">
      <text>
        <r>
          <rPr>
            <b/>
            <i/>
            <sz val="9"/>
            <color indexed="81"/>
            <rFont val="Tahoma"/>
            <family val="2"/>
          </rPr>
          <t>Hvis der er tale om eksternt finansieret projekt angives her om der er tale om Underkonto 95 eller 97.
Er der tale om et Indtægtsdækket virksomhed angives Underkonto 90.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Line Boye Christensen</author>
    <author>Mettelise Boel Fincks</author>
  </authors>
  <commentList>
    <comment ref="C4" authorId="0" shapeId="0" xr:uid="{00000000-0006-0000-0400-000001000000}">
      <text>
        <r>
          <rPr>
            <b/>
            <i/>
            <sz val="9"/>
            <color indexed="81"/>
            <rFont val="Tahoma"/>
            <family val="2"/>
          </rPr>
          <t>Her skrives fra hvilket år budgettet er gældende. F. eks. Bevillingen accepteres i December 2013, men projektet starter først Januar 2014. I dette tilfælde angives 2014 som "År for budgetstart".</t>
        </r>
      </text>
    </comment>
    <comment ref="C6" authorId="1" shapeId="0" xr:uid="{00000000-0006-0000-0400-000002000000}">
      <text>
        <r>
          <rPr>
            <b/>
            <i/>
            <sz val="9"/>
            <color indexed="81"/>
            <rFont val="Tahoma"/>
            <family val="2"/>
          </rPr>
          <t>Her kan start dato skrives</t>
        </r>
      </text>
    </comment>
    <comment ref="C7" authorId="1" shapeId="0" xr:uid="{00000000-0006-0000-0400-000003000000}">
      <text>
        <r>
          <rPr>
            <b/>
            <i/>
            <sz val="9"/>
            <color indexed="81"/>
            <rFont val="Tahoma"/>
            <family val="2"/>
          </rPr>
          <t>Her kan slut dato skrives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C9" authorId="0" shapeId="0" xr:uid="{C3128175-E8B7-48F5-A83D-6113FBAE41F3}">
      <text>
        <r>
          <rPr>
            <b/>
            <i/>
            <sz val="9"/>
            <color indexed="81"/>
            <rFont val="Tahoma"/>
            <family val="2"/>
          </rPr>
          <t>Skriv projektnummer. Se evt. manual omkring projektnummeroprettelse.</t>
        </r>
      </text>
    </comment>
    <comment ref="C11" authorId="0" shapeId="0" xr:uid="{00000000-0006-0000-0400-000005000000}">
      <text>
        <r>
          <rPr>
            <b/>
            <i/>
            <sz val="9"/>
            <color indexed="81"/>
            <rFont val="Tahoma"/>
            <family val="2"/>
          </rPr>
          <t>Her skrives navnet på projektet.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C14" authorId="0" shapeId="0" xr:uid="{00000000-0006-0000-0400-000006000000}">
      <text>
        <r>
          <rPr>
            <b/>
            <i/>
            <sz val="9"/>
            <color indexed="81"/>
            <rFont val="Tahoma"/>
            <family val="2"/>
          </rPr>
          <t>Her skrives navn på Bevillingsgiver</t>
        </r>
      </text>
    </comment>
    <comment ref="C15" authorId="0" shapeId="0" xr:uid="{00000000-0006-0000-0400-000007000000}">
      <text>
        <r>
          <rPr>
            <b/>
            <i/>
            <sz val="9"/>
            <color indexed="81"/>
            <rFont val="Tahoma"/>
            <family val="2"/>
          </rPr>
          <t>Her skrives den samlede bevillingssum i Danske Kroner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A21" authorId="0" shapeId="0" xr:uid="{00000000-0006-0000-0400-000008000000}">
      <text>
        <r>
          <rPr>
            <b/>
            <i/>
            <sz val="9"/>
            <color indexed="81"/>
            <rFont val="Tahoma"/>
            <family val="2"/>
          </rPr>
          <t>Hvis der er tale om eksternt finansieret projekt angives her om der er tale om Underkonto 95 eller 97.
Er der tale om et Indtægtsdækket virksomhed angives Underkonto 90.</t>
        </r>
      </text>
    </comment>
  </commentList>
</comments>
</file>

<file path=xl/comments6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Line Boye Christensen</author>
    <author>Mettelise Boel Fincks</author>
  </authors>
  <commentList>
    <comment ref="C4" authorId="0" shapeId="0" xr:uid="{00000000-0006-0000-0500-000001000000}">
      <text>
        <r>
          <rPr>
            <b/>
            <i/>
            <sz val="9"/>
            <color indexed="81"/>
            <rFont val="Tahoma"/>
            <family val="2"/>
          </rPr>
          <t>Her skrives fra hvilket år budgettet er gældende. F. eks. Bevillingen accepteres i December 2013, men projektet starter først Januar 2014. I dette tilfælde angives 2014 som "År for budgetstart".</t>
        </r>
      </text>
    </comment>
    <comment ref="C6" authorId="1" shapeId="0" xr:uid="{00000000-0006-0000-0500-000002000000}">
      <text>
        <r>
          <rPr>
            <b/>
            <i/>
            <sz val="9"/>
            <color indexed="81"/>
            <rFont val="Tahoma"/>
            <family val="2"/>
          </rPr>
          <t>Her kan start dato skrives</t>
        </r>
      </text>
    </comment>
    <comment ref="C7" authorId="1" shapeId="0" xr:uid="{00000000-0006-0000-0500-000003000000}">
      <text>
        <r>
          <rPr>
            <b/>
            <i/>
            <sz val="9"/>
            <color indexed="81"/>
            <rFont val="Tahoma"/>
            <family val="2"/>
          </rPr>
          <t>Her kan slut dato skrives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C9" authorId="0" shapeId="0" xr:uid="{8DE2802D-C8F5-4434-8C8D-04865994DFEE}">
      <text>
        <r>
          <rPr>
            <b/>
            <i/>
            <sz val="9"/>
            <color indexed="81"/>
            <rFont val="Tahoma"/>
            <family val="2"/>
          </rPr>
          <t>Skriv projektnummer. Se evt. manual omkring projektnummeroprettelse.</t>
        </r>
      </text>
    </comment>
    <comment ref="C11" authorId="0" shapeId="0" xr:uid="{00000000-0006-0000-0500-000005000000}">
      <text>
        <r>
          <rPr>
            <b/>
            <i/>
            <sz val="9"/>
            <color indexed="81"/>
            <rFont val="Tahoma"/>
            <family val="2"/>
          </rPr>
          <t>Her skrives navnet på projektet.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C14" authorId="0" shapeId="0" xr:uid="{00000000-0006-0000-0500-000006000000}">
      <text>
        <r>
          <rPr>
            <b/>
            <i/>
            <sz val="9"/>
            <color indexed="81"/>
            <rFont val="Tahoma"/>
            <family val="2"/>
          </rPr>
          <t>Her skrives navn på Bevillingsgiver</t>
        </r>
      </text>
    </comment>
    <comment ref="C15" authorId="0" shapeId="0" xr:uid="{00000000-0006-0000-0500-000007000000}">
      <text>
        <r>
          <rPr>
            <b/>
            <i/>
            <sz val="9"/>
            <color indexed="81"/>
            <rFont val="Tahoma"/>
            <family val="2"/>
          </rPr>
          <t>Her skrives den samlede bevillingssum i Danske Kroner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A21" authorId="0" shapeId="0" xr:uid="{00000000-0006-0000-0500-000008000000}">
      <text>
        <r>
          <rPr>
            <b/>
            <i/>
            <sz val="9"/>
            <color indexed="81"/>
            <rFont val="Tahoma"/>
            <family val="2"/>
          </rPr>
          <t>Hvis der er tale om eksternt finansieret projekt angives her om der er tale om Underkonto 95 eller 97.
Er der tale om et Indtægtsdækket virksomhed angives Underkonto 90.</t>
        </r>
      </text>
    </comment>
    <comment ref="A115" authorId="0" shapeId="0" xr:uid="{00000000-0006-0000-0500-000009000000}">
      <text>
        <r>
          <rPr>
            <b/>
            <i/>
            <sz val="9"/>
            <color indexed="81"/>
            <rFont val="Tahoma"/>
            <family val="2"/>
          </rPr>
          <t>Hvis der er tale om eksternt finansieret projekt angives her om der er tale om Underkonto 95 eller 97.
Er der tale om et Indtægtsdækket virksomhed angives Underkonto 90.</t>
        </r>
      </text>
    </comment>
  </commentList>
</comments>
</file>

<file path=xl/comments7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Line Boye Christensen</author>
    <author>Mettelise Boel Fincks</author>
  </authors>
  <commentList>
    <comment ref="C4" authorId="0" shapeId="0" xr:uid="{00000000-0006-0000-0600-000001000000}">
      <text>
        <r>
          <rPr>
            <b/>
            <i/>
            <sz val="9"/>
            <color indexed="81"/>
            <rFont val="Tahoma"/>
            <family val="2"/>
          </rPr>
          <t>Her skrives fra hvilket år budgettet er gældende. F. eks. Bevillingen accepteres i December 2013, men projektet starter først Januar 2014. I dette tilfælde angives 2014 som "År for budgetstart".</t>
        </r>
      </text>
    </comment>
    <comment ref="C6" authorId="1" shapeId="0" xr:uid="{00000000-0006-0000-0600-000002000000}">
      <text>
        <r>
          <rPr>
            <b/>
            <i/>
            <sz val="9"/>
            <color indexed="81"/>
            <rFont val="Tahoma"/>
            <family val="2"/>
          </rPr>
          <t>Her kan start dato skrives</t>
        </r>
      </text>
    </comment>
    <comment ref="C7" authorId="1" shapeId="0" xr:uid="{00000000-0006-0000-0600-000003000000}">
      <text>
        <r>
          <rPr>
            <b/>
            <i/>
            <sz val="9"/>
            <color indexed="81"/>
            <rFont val="Tahoma"/>
            <family val="2"/>
          </rPr>
          <t>Her kan slut dato skrives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C9" authorId="0" shapeId="0" xr:uid="{3B03A07E-C061-44D5-A09B-245A71B9C2FC}">
      <text>
        <r>
          <rPr>
            <b/>
            <i/>
            <sz val="9"/>
            <color indexed="81"/>
            <rFont val="Tahoma"/>
            <family val="2"/>
          </rPr>
          <t>Skriv projektnummer. Se evt. manual omkring projektnummeroprettelse.</t>
        </r>
      </text>
    </comment>
    <comment ref="C11" authorId="0" shapeId="0" xr:uid="{00000000-0006-0000-0600-000005000000}">
      <text>
        <r>
          <rPr>
            <b/>
            <i/>
            <sz val="9"/>
            <color indexed="81"/>
            <rFont val="Tahoma"/>
            <family val="2"/>
          </rPr>
          <t>Her skrives navnet på projektet.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C14" authorId="0" shapeId="0" xr:uid="{00000000-0006-0000-0600-000006000000}">
      <text>
        <r>
          <rPr>
            <b/>
            <i/>
            <sz val="9"/>
            <color indexed="81"/>
            <rFont val="Tahoma"/>
            <family val="2"/>
          </rPr>
          <t>Her skrives navn på Bevillingsgiver</t>
        </r>
      </text>
    </comment>
    <comment ref="C15" authorId="0" shapeId="0" xr:uid="{00000000-0006-0000-0600-000007000000}">
      <text>
        <r>
          <rPr>
            <b/>
            <i/>
            <sz val="9"/>
            <color indexed="81"/>
            <rFont val="Tahoma"/>
            <family val="2"/>
          </rPr>
          <t>Her skrives den samlede bevillingssum i Danske Kroner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A21" authorId="0" shapeId="0" xr:uid="{00000000-0006-0000-0600-000008000000}">
      <text>
        <r>
          <rPr>
            <b/>
            <i/>
            <sz val="9"/>
            <color indexed="81"/>
            <rFont val="Tahoma"/>
            <family val="2"/>
          </rPr>
          <t>Hvis der er tale om eksternt finansieret projekt angives her om der er tale om Underkonto 95 eller 97.
Er der tale om et Indtægtsdækket virksomhed angives Underkonto 90.</t>
        </r>
      </text>
    </comment>
  </commentList>
</comments>
</file>

<file path=xl/comments8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Line Boye Christensen</author>
    <author>Mettelise Boel Fincks</author>
  </authors>
  <commentList>
    <comment ref="C4" authorId="0" shapeId="0" xr:uid="{00000000-0006-0000-0700-000001000000}">
      <text>
        <r>
          <rPr>
            <b/>
            <i/>
            <sz val="9"/>
            <color indexed="81"/>
            <rFont val="Tahoma"/>
            <family val="2"/>
          </rPr>
          <t>Her skrives fra hvilket år budgettet er gældende. F. eks. Bevillingen accepteres i December 2013, men projektet starter først Januar 2014. I dette tilfælde angives 2014 som "År for budgetstart".</t>
        </r>
      </text>
    </comment>
    <comment ref="C6" authorId="1" shapeId="0" xr:uid="{00000000-0006-0000-0700-000002000000}">
      <text>
        <r>
          <rPr>
            <b/>
            <i/>
            <sz val="9"/>
            <color indexed="81"/>
            <rFont val="Tahoma"/>
            <family val="2"/>
          </rPr>
          <t>Her kan start dato skrives</t>
        </r>
      </text>
    </comment>
    <comment ref="C7" authorId="1" shapeId="0" xr:uid="{00000000-0006-0000-0700-000003000000}">
      <text>
        <r>
          <rPr>
            <b/>
            <i/>
            <sz val="9"/>
            <color indexed="81"/>
            <rFont val="Tahoma"/>
            <family val="2"/>
          </rPr>
          <t>Her kan slut dato skrives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C9" authorId="0" shapeId="0" xr:uid="{BABC8660-4F93-4756-BBFB-292627AD12BD}">
      <text>
        <r>
          <rPr>
            <b/>
            <i/>
            <sz val="9"/>
            <color indexed="81"/>
            <rFont val="Tahoma"/>
            <family val="2"/>
          </rPr>
          <t>Skriv projektnummer. Se evt. manual omkring projektnummeroprettelse.</t>
        </r>
      </text>
    </comment>
    <comment ref="C11" authorId="0" shapeId="0" xr:uid="{00000000-0006-0000-0700-000005000000}">
      <text>
        <r>
          <rPr>
            <b/>
            <i/>
            <sz val="9"/>
            <color indexed="81"/>
            <rFont val="Tahoma"/>
            <family val="2"/>
          </rPr>
          <t>Her skrives navnet på projektet.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C14" authorId="0" shapeId="0" xr:uid="{00000000-0006-0000-0700-000006000000}">
      <text>
        <r>
          <rPr>
            <b/>
            <i/>
            <sz val="9"/>
            <color indexed="81"/>
            <rFont val="Tahoma"/>
            <family val="2"/>
          </rPr>
          <t>Her skrives navn på Bevillingsgiver</t>
        </r>
      </text>
    </comment>
    <comment ref="C15" authorId="0" shapeId="0" xr:uid="{00000000-0006-0000-0700-000007000000}">
      <text>
        <r>
          <rPr>
            <b/>
            <i/>
            <sz val="9"/>
            <color indexed="81"/>
            <rFont val="Tahoma"/>
            <family val="2"/>
          </rPr>
          <t>Her skrives den samlede bevillingssum i Danske Kroner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A21" authorId="0" shapeId="0" xr:uid="{00000000-0006-0000-0700-000008000000}">
      <text>
        <r>
          <rPr>
            <b/>
            <i/>
            <sz val="9"/>
            <color indexed="81"/>
            <rFont val="Tahoma"/>
            <family val="2"/>
          </rPr>
          <t>Hvis der er tale om eksternt finansieret projekt angives her om der er tale om Underkonto 95 eller 97.
Er der tale om et Indtægtsdækket virksomhed angives Underkonto 90.</t>
        </r>
      </text>
    </comment>
  </commentList>
</comments>
</file>

<file path=xl/comments9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Line Boye Christensen</author>
    <author>Mettelise Boel Fincks</author>
  </authors>
  <commentList>
    <comment ref="C2" authorId="0" shapeId="0" xr:uid="{00000000-0006-0000-0800-000001000000}">
      <text>
        <r>
          <rPr>
            <b/>
            <i/>
            <sz val="9"/>
            <color indexed="81"/>
            <rFont val="Tahoma"/>
            <family val="2"/>
          </rPr>
          <t>Her skrives fra hvilket år budgettet er gældende. F. eks. Bevillingen accepteres i December 2013, men projektet starter først Januar 2014. I dette tilfælde angives 2014 som "År for budgetstart".</t>
        </r>
      </text>
    </comment>
    <comment ref="C4" authorId="1" shapeId="0" xr:uid="{00000000-0006-0000-0800-000002000000}">
      <text>
        <r>
          <rPr>
            <b/>
            <i/>
            <sz val="9"/>
            <color indexed="81"/>
            <rFont val="Tahoma"/>
            <family val="2"/>
          </rPr>
          <t>Her kan start dato skrives</t>
        </r>
      </text>
    </comment>
    <comment ref="C5" authorId="1" shapeId="0" xr:uid="{00000000-0006-0000-0800-000003000000}">
      <text>
        <r>
          <rPr>
            <b/>
            <i/>
            <sz val="9"/>
            <color indexed="81"/>
            <rFont val="Tahoma"/>
            <family val="2"/>
          </rPr>
          <t>Her kan slut dato skrives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C7" authorId="0" shapeId="0" xr:uid="{00000000-0006-0000-0800-000004000000}">
      <text>
        <r>
          <rPr>
            <b/>
            <i/>
            <sz val="9"/>
            <color indexed="81"/>
            <rFont val="Tahoma"/>
            <family val="2"/>
          </rPr>
          <t>Skriv projektnummer. Se evt. manual omkring projektnummeroprettelse.</t>
        </r>
      </text>
    </comment>
    <comment ref="C8" authorId="0" shapeId="0" xr:uid="{00000000-0006-0000-0800-000005000000}">
      <text>
        <r>
          <rPr>
            <b/>
            <i/>
            <sz val="9"/>
            <color indexed="81"/>
            <rFont val="Tahoma"/>
            <family val="2"/>
          </rPr>
          <t>Her skrives navnet på projektet.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C10" authorId="0" shapeId="0" xr:uid="{00000000-0006-0000-0800-000006000000}">
      <text>
        <r>
          <rPr>
            <b/>
            <i/>
            <sz val="9"/>
            <color indexed="81"/>
            <rFont val="Tahoma"/>
            <family val="2"/>
          </rPr>
          <t>Her skrives navn på Bevillingsgiver</t>
        </r>
      </text>
    </comment>
    <comment ref="C11" authorId="0" shapeId="0" xr:uid="{00000000-0006-0000-0800-000007000000}">
      <text>
        <r>
          <rPr>
            <b/>
            <i/>
            <sz val="9"/>
            <color indexed="81"/>
            <rFont val="Tahoma"/>
            <family val="2"/>
          </rPr>
          <t>Her skrives den samlede bevillingssum i Danske Kroner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A19" authorId="0" shapeId="0" xr:uid="{00000000-0006-0000-0800-000008000000}">
      <text>
        <r>
          <rPr>
            <b/>
            <i/>
            <sz val="9"/>
            <color indexed="81"/>
            <rFont val="Tahoma"/>
            <family val="2"/>
          </rPr>
          <t>Hvis der er tale om eksternt finansieret projekt angives her om der er tale om Underkonto 95 eller 97.
Er der tale om et Indtægtsdækket virksomhed angives Underkonto 90.</t>
        </r>
      </text>
    </comment>
    <comment ref="C20" authorId="1" shapeId="0" xr:uid="{00000000-0006-0000-0800-000009000000}">
      <text>
        <r>
          <rPr>
            <b/>
            <i/>
            <sz val="9"/>
            <color indexed="81"/>
            <rFont val="Tahoma"/>
            <family val="2"/>
          </rPr>
          <t>Budgetterede lønomkostninger vedrørende videnskabeligt personale</t>
        </r>
      </text>
    </comment>
    <comment ref="C22" authorId="1" shapeId="0" xr:uid="{00000000-0006-0000-0800-00000A000000}">
      <text>
        <r>
          <rPr>
            <b/>
            <i/>
            <sz val="9"/>
            <color indexed="81"/>
            <rFont val="Tahoma"/>
            <family val="2"/>
          </rPr>
          <t>Budgetterede lønomkostninger til teknisk personale</t>
        </r>
      </text>
    </comment>
    <comment ref="C23" authorId="0" shapeId="0" xr:uid="{00000000-0006-0000-0800-00000B000000}">
      <text>
        <r>
          <rPr>
            <b/>
            <sz val="9"/>
            <color indexed="81"/>
            <rFont val="Tahoma"/>
            <family val="2"/>
          </rPr>
          <t xml:space="preserve">Lønomkostninger til administrativt personale </t>
        </r>
      </text>
    </comment>
  </commentList>
</comments>
</file>

<file path=xl/comments10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Mettelise Boel Fincks</author>
  </authors>
  <commentList>
    <comment ref="E15" authorId="0" shapeId="0" xr:uid="{00000000-0006-0000-0900-000001000000}">
      <text>
        <r>
          <rPr>
            <b/>
            <i/>
            <sz val="9"/>
            <color indexed="81"/>
            <rFont val="Tahoma"/>
            <family val="2"/>
          </rPr>
          <t>Budgetterede lønomkostninger vedrørende Videnskabeligt personale</t>
        </r>
      </text>
    </comment>
    <comment ref="E16" authorId="0" shapeId="0" xr:uid="{00000000-0006-0000-0900-000002000000}">
      <text>
        <r>
          <rPr>
            <b/>
            <i/>
            <sz val="9"/>
            <color indexed="81"/>
            <rFont val="Tahoma"/>
            <family val="2"/>
          </rPr>
          <t>Budgetterede lønomkostninger vedrørende Teknisk-administrative personale</t>
        </r>
      </text>
    </comment>
    <comment ref="E18" authorId="0" shapeId="0" xr:uid="{00000000-0006-0000-0900-000003000000}">
      <text>
        <r>
          <rPr>
            <b/>
            <i/>
            <sz val="9"/>
            <color indexed="81"/>
            <rFont val="Tahoma"/>
            <family val="2"/>
          </rPr>
          <t>Budgetteret  overhead</t>
        </r>
      </text>
    </comment>
  </commentList>
</comments>
</file>

<file path=xl/sharedStrings.xml><?xml version="1.0" encoding="utf-8"?>
<sst xmlns="http://schemas.openxmlformats.org/spreadsheetml/2006/main" count="1171" uniqueCount="392">
  <si>
    <t>Projekttype:</t>
  </si>
  <si>
    <t>TYPE00 - GL. FINANS</t>
  </si>
  <si>
    <t>Dato for budgetudarbejdelse:</t>
  </si>
  <si>
    <t>År for Budgetstart:</t>
  </si>
  <si>
    <t>NB!. Hvis projektet løber mere end 5 år, læg budgettet for de sidste år sammen i det 5. år</t>
  </si>
  <si>
    <t>Dato for budgetstart:</t>
  </si>
  <si>
    <t>Dato for budgetslut:</t>
  </si>
  <si>
    <t>Projektnummer:</t>
  </si>
  <si>
    <t>Bevillingshaver:</t>
  </si>
  <si>
    <t>Bevillingsgiver:</t>
  </si>
  <si>
    <t>Samlet bevillling i alt:</t>
  </si>
  <si>
    <t>Kun farvede felter skal udfyldes!</t>
  </si>
  <si>
    <t>Underkonto</t>
  </si>
  <si>
    <t>Opgavenavn</t>
  </si>
  <si>
    <t>Artskonto</t>
  </si>
  <si>
    <t>Hovedtotal</t>
  </si>
  <si>
    <t>Meddelelser</t>
  </si>
  <si>
    <t>Total</t>
  </si>
  <si>
    <t>Dkk</t>
  </si>
  <si>
    <t>UK 90, 95 el. 97</t>
  </si>
  <si>
    <t xml:space="preserve">Løn </t>
  </si>
  <si>
    <t>110000</t>
  </si>
  <si>
    <t>Drift</t>
  </si>
  <si>
    <t>140000</t>
  </si>
  <si>
    <t>Overhead</t>
  </si>
  <si>
    <t>711095</t>
  </si>
  <si>
    <t>UK 10</t>
  </si>
  <si>
    <t>Løn</t>
  </si>
  <si>
    <t>Medfinansieret Overhead</t>
  </si>
  <si>
    <t>NB! Såfremt der er brug for yderligere linjer, indsæt da selv flere linier.</t>
  </si>
  <si>
    <t>T-01 - STANDARD</t>
  </si>
  <si>
    <t>Indeværende år</t>
  </si>
  <si>
    <t>Sti: https://syddanskuni.sharepoint.com/:x:/r/Sites/warm2/_layouts/15/Doc.aspx?sourcedoc=%7BC84E9A57-65EA-4954-99F2-909A6758EBF4%7D&amp;file=Budgetskabelon%20gr%25u00f8nt%20ark.xlsx&amp;action=default&amp;mobileredirect=true</t>
  </si>
  <si>
    <t>Projekt-titel:</t>
  </si>
  <si>
    <t>Overhead:</t>
  </si>
  <si>
    <t>44</t>
  </si>
  <si>
    <t xml:space="preserve">Analyse Nr. </t>
  </si>
  <si>
    <t>01100</t>
  </si>
  <si>
    <t>[T01 VIP-løn]</t>
  </si>
  <si>
    <t>180000</t>
  </si>
  <si>
    <t>01110</t>
  </si>
  <si>
    <t>[T01 VIP-løn] Frikøb/Omkontering</t>
  </si>
  <si>
    <t>01120</t>
  </si>
  <si>
    <t>[T01 VIP-løn] Ratetilpasning</t>
  </si>
  <si>
    <t>01130</t>
  </si>
  <si>
    <t>[T01 VIP-løn] Ph.D</t>
  </si>
  <si>
    <t>01140</t>
  </si>
  <si>
    <t>[T01 VIP-løn] Post Doc</t>
  </si>
  <si>
    <t>01150</t>
  </si>
  <si>
    <t>[T01 VIP-løn] Videnskabelig assistent</t>
  </si>
  <si>
    <t>01200</t>
  </si>
  <si>
    <t>[T01 TAP-løn]</t>
  </si>
  <si>
    <t>01210</t>
  </si>
  <si>
    <t>[T01 TAP-løn] Frikøb/Omkontering</t>
  </si>
  <si>
    <t>01220</t>
  </si>
  <si>
    <t>[T01 TAP-løn] Ratetilpasning</t>
  </si>
  <si>
    <t>01230</t>
  </si>
  <si>
    <t>[T01 TAP-løn] Studentermedhjælp</t>
  </si>
  <si>
    <t>01240</t>
  </si>
  <si>
    <t>[T01 TAP-løn] Sekretær</t>
  </si>
  <si>
    <t>01250</t>
  </si>
  <si>
    <t>[T01 TAP-løn] Laborant</t>
  </si>
  <si>
    <t>01300</t>
  </si>
  <si>
    <t>[T01 Rejser]</t>
  </si>
  <si>
    <t>220000</t>
  </si>
  <si>
    <t>01301</t>
  </si>
  <si>
    <t>01303</t>
  </si>
  <si>
    <t>01400</t>
  </si>
  <si>
    <t>[T01 Drift]</t>
  </si>
  <si>
    <t>01401</t>
  </si>
  <si>
    <t>[T01 Drift] Småanskaffelser</t>
  </si>
  <si>
    <t>01402</t>
  </si>
  <si>
    <t>[T01 Drift] Formidling</t>
  </si>
  <si>
    <t>01403</t>
  </si>
  <si>
    <t>[T01 Drift] Dataindsamling</t>
  </si>
  <si>
    <t>01404</t>
  </si>
  <si>
    <t>[T01 Drift] Publicering</t>
  </si>
  <si>
    <t>01405</t>
  </si>
  <si>
    <t>[T01 Drift] Ph.D udgifter</t>
  </si>
  <si>
    <t>01406</t>
  </si>
  <si>
    <t>[T01 Drift] Konsulentudgifter</t>
  </si>
  <si>
    <t>01407</t>
  </si>
  <si>
    <t>[T01 Drift] Øvrige honorarer</t>
  </si>
  <si>
    <t>01408</t>
  </si>
  <si>
    <t>[T01 Drift] Gæsteprofessorer</t>
  </si>
  <si>
    <t>01500</t>
  </si>
  <si>
    <t>[T01 Taxametertilskud]</t>
  </si>
  <si>
    <t>01990</t>
  </si>
  <si>
    <t>[T01 Overskud UK90]</t>
  </si>
  <si>
    <t>431085</t>
  </si>
  <si>
    <t>[T01 Intern afregning UK90]</t>
  </si>
  <si>
    <t>431082</t>
  </si>
  <si>
    <t>01600</t>
  </si>
  <si>
    <t>[T01 Apparatur] over kr. 100.000,-</t>
  </si>
  <si>
    <t>01650</t>
  </si>
  <si>
    <t>[T01 Apparatur] under kr. 100.000,-</t>
  </si>
  <si>
    <t>09990</t>
  </si>
  <si>
    <t>431000</t>
  </si>
  <si>
    <t>UK10</t>
  </si>
  <si>
    <t>I alt</t>
  </si>
  <si>
    <t>T-02 - DANMARKS GRUNDFORSKNINGSFOND</t>
  </si>
  <si>
    <t>95-90xxx-29xxxxx</t>
  </si>
  <si>
    <t>02011</t>
  </si>
  <si>
    <t>[T02 1.1.Centerleder]</t>
  </si>
  <si>
    <t>02012</t>
  </si>
  <si>
    <t>[T02 1.2 Til videnskabeligt personale]</t>
  </si>
  <si>
    <t>02013</t>
  </si>
  <si>
    <t>[T02 1.3 Til gæsteforskere]</t>
  </si>
  <si>
    <t>02014</t>
  </si>
  <si>
    <t>[T02 1.4 Til teknisk personale]</t>
  </si>
  <si>
    <t>02015</t>
  </si>
  <si>
    <t>[T02 1.5 Til administrativt personale]</t>
  </si>
  <si>
    <t>02016</t>
  </si>
  <si>
    <t>[T02 1.6 Andre lønudgifter]</t>
  </si>
  <si>
    <t>02020</t>
  </si>
  <si>
    <t>[T02 2.0 Ph.d løn + drift]</t>
  </si>
  <si>
    <t>02021</t>
  </si>
  <si>
    <t>[T02 2.0 Ph.d løn + drift] Ph.D xxx</t>
  </si>
  <si>
    <t>02022</t>
  </si>
  <si>
    <r>
      <t>[T02 2.0 Ph.d løn + drift] Ph.D yyy</t>
    </r>
    <r>
      <rPr>
        <b/>
        <i/>
        <vertAlign val="superscript"/>
        <sz val="10"/>
        <color rgb="FF000000"/>
        <rFont val="Arial"/>
        <family val="2"/>
      </rPr>
      <t>1)</t>
    </r>
  </si>
  <si>
    <t>02030</t>
  </si>
  <si>
    <t>[T02 3.0 Rejseudgifter]</t>
  </si>
  <si>
    <t>02031</t>
  </si>
  <si>
    <t>[T02 3.0 Rejseudgifter] xxx</t>
  </si>
  <si>
    <t>02032</t>
  </si>
  <si>
    <r>
      <t>[T02 3.0 Rejseudgifter] yyy</t>
    </r>
    <r>
      <rPr>
        <b/>
        <i/>
        <vertAlign val="superscript"/>
        <sz val="10"/>
        <color rgb="FF000000"/>
        <rFont val="Arial"/>
        <family val="2"/>
      </rPr>
      <t>1)</t>
    </r>
  </si>
  <si>
    <t>02040</t>
  </si>
  <si>
    <t>[T02 4.0 Materialer]</t>
  </si>
  <si>
    <t>02041</t>
  </si>
  <si>
    <t>[T02 4.0 Materialer] xxx</t>
  </si>
  <si>
    <t>02042</t>
  </si>
  <si>
    <r>
      <t>[T02 4.0 Materialer] yyy</t>
    </r>
    <r>
      <rPr>
        <b/>
        <i/>
        <vertAlign val="superscript"/>
        <sz val="10"/>
        <color rgb="FF000000"/>
        <rFont val="Arial"/>
        <family val="2"/>
      </rPr>
      <t>1)</t>
    </r>
  </si>
  <si>
    <t>02050</t>
  </si>
  <si>
    <t>[T02 5.0 Lokaleudgifter]</t>
  </si>
  <si>
    <t>[T02 6.0 Overhead]</t>
  </si>
  <si>
    <t>02070</t>
  </si>
  <si>
    <t>[T02 7.0 Andet]</t>
  </si>
  <si>
    <t>02080</t>
  </si>
  <si>
    <t>[T02 8.0 Budgetreserve]</t>
  </si>
  <si>
    <t>02090</t>
  </si>
  <si>
    <t>[T02 9.0 Indtægter/refusioner]</t>
  </si>
  <si>
    <r>
      <rPr>
        <b/>
        <i/>
        <vertAlign val="superscript"/>
        <sz val="11"/>
        <color theme="1"/>
        <rFont val="Calibri"/>
        <family val="2"/>
        <scheme val="minor"/>
      </rPr>
      <t>1)</t>
    </r>
    <r>
      <rPr>
        <sz val="11"/>
        <color theme="1"/>
        <rFont val="Calibri"/>
        <family val="2"/>
        <scheme val="minor"/>
      </rPr>
      <t xml:space="preserve"> </t>
    </r>
    <r>
      <rPr>
        <b/>
        <i/>
        <sz val="11"/>
        <color theme="1"/>
        <rFont val="Calibri"/>
        <family val="2"/>
        <scheme val="minor"/>
      </rPr>
      <t>Der kan oprettelse flere analysenumre efter behov</t>
    </r>
  </si>
  <si>
    <t>T-04 - ERC</t>
  </si>
  <si>
    <t>04400</t>
  </si>
  <si>
    <t>[T04 Løn] LØN</t>
  </si>
  <si>
    <t>04401</t>
  </si>
  <si>
    <t>[T04 Løn] PL</t>
  </si>
  <si>
    <t>04402</t>
  </si>
  <si>
    <t>[T04 Løn] SENIOR STAFF</t>
  </si>
  <si>
    <t>04403</t>
  </si>
  <si>
    <t>[T04 Løn] POST DOCS</t>
  </si>
  <si>
    <t>04404</t>
  </si>
  <si>
    <t>[T04 Løn] OTHER</t>
  </si>
  <si>
    <t>04405</t>
  </si>
  <si>
    <t>[T04 Løn] STUDENTS</t>
  </si>
  <si>
    <t>04406</t>
  </si>
  <si>
    <t>[T04 Rejser] Rejser</t>
  </si>
  <si>
    <t>04407</t>
  </si>
  <si>
    <t>[T04 Rejser] PL</t>
  </si>
  <si>
    <t>04408</t>
  </si>
  <si>
    <t>[T04 Rejser] SENIOR STAFF</t>
  </si>
  <si>
    <t>04409</t>
  </si>
  <si>
    <t>[T04 Rejser] POST DOCS</t>
  </si>
  <si>
    <t>04410</t>
  </si>
  <si>
    <t>[T04 Rejser] OTHER</t>
  </si>
  <si>
    <t>04412</t>
  </si>
  <si>
    <t>[T04 Drift] Drift</t>
  </si>
  <si>
    <t>04413</t>
  </si>
  <si>
    <t>[T04 Udstyr] Udstyr</t>
  </si>
  <si>
    <t>04414</t>
  </si>
  <si>
    <t xml:space="preserve">[T04 Afskrivning] Afskrivning </t>
  </si>
  <si>
    <t>04415</t>
  </si>
  <si>
    <t>[T04 Subcontract] Subcontract</t>
  </si>
  <si>
    <t>04416</t>
  </si>
  <si>
    <t>[T04 Revisort] Audit</t>
  </si>
  <si>
    <t>overhead</t>
  </si>
  <si>
    <t>T-05 - MARIE CURIE</t>
  </si>
  <si>
    <t>04000</t>
  </si>
  <si>
    <t>[T05 Living, Mobility and Family Allowance]</t>
  </si>
  <si>
    <t>04040</t>
  </si>
  <si>
    <t>[T05 Research and training]</t>
  </si>
  <si>
    <t>04050</t>
  </si>
  <si>
    <t>[T05 Management]</t>
  </si>
  <si>
    <t>T-06 - EU</t>
  </si>
  <si>
    <t>Wordpackage 1:</t>
  </si>
  <si>
    <t>04110</t>
  </si>
  <si>
    <t>[T06 WP1]</t>
  </si>
  <si>
    <t>04111</t>
  </si>
  <si>
    <t>[T06 WP1] Vip-Løn</t>
  </si>
  <si>
    <t>04112</t>
  </si>
  <si>
    <t>[T06 WP1] Tap-Løn</t>
  </si>
  <si>
    <t>04113</t>
  </si>
  <si>
    <t>[T06 WP1] Travel</t>
  </si>
  <si>
    <t>04114</t>
  </si>
  <si>
    <t>[T06 WP1] Drift</t>
  </si>
  <si>
    <t>04115</t>
  </si>
  <si>
    <t>[T06 WP1] Subcontractor</t>
  </si>
  <si>
    <t>Wordpackage 2:</t>
  </si>
  <si>
    <t>04120</t>
  </si>
  <si>
    <t>[T06 WP2]</t>
  </si>
  <si>
    <t>04121</t>
  </si>
  <si>
    <t>[T06 WP2] Vip-Løn</t>
  </si>
  <si>
    <t>04122</t>
  </si>
  <si>
    <t>[T06 WP2] Tap-Løn</t>
  </si>
  <si>
    <t>04123</t>
  </si>
  <si>
    <t>[T06 WP2] Travel</t>
  </si>
  <si>
    <t>04124</t>
  </si>
  <si>
    <t>[T06 WP2] Drift</t>
  </si>
  <si>
    <t>04125</t>
  </si>
  <si>
    <t>[T06 WP2] Subcontractor</t>
  </si>
  <si>
    <t>Wordpackage 3:</t>
  </si>
  <si>
    <t>04130</t>
  </si>
  <si>
    <t>[T06 WP3]</t>
  </si>
  <si>
    <t>04131</t>
  </si>
  <si>
    <t>[T06 WP3] Vip-Løn</t>
  </si>
  <si>
    <t>04132</t>
  </si>
  <si>
    <t>[T06 WP3] Tap-Løn</t>
  </si>
  <si>
    <t>04133</t>
  </si>
  <si>
    <t>[T06 WP3] Travel</t>
  </si>
  <si>
    <t>04134</t>
  </si>
  <si>
    <t>[T06 WP3] Drift</t>
  </si>
  <si>
    <t>04135</t>
  </si>
  <si>
    <t>[T06 WP3] Subcontractor</t>
  </si>
  <si>
    <t>Wordpackage 4:</t>
  </si>
  <si>
    <t>04140</t>
  </si>
  <si>
    <t>[T06 WP4]</t>
  </si>
  <si>
    <t>04141</t>
  </si>
  <si>
    <t>[T06 WP4] Vip-Løn</t>
  </si>
  <si>
    <t>04142</t>
  </si>
  <si>
    <t>[T06 WP4] Tap-Løn</t>
  </si>
  <si>
    <t>04143</t>
  </si>
  <si>
    <t>[T06 WP4] Travel</t>
  </si>
  <si>
    <t>04144</t>
  </si>
  <si>
    <t>[T06 WP4] Drift</t>
  </si>
  <si>
    <t>04145</t>
  </si>
  <si>
    <t>[T06 WP4] Subcontractor</t>
  </si>
  <si>
    <t>Wordpackage 5:</t>
  </si>
  <si>
    <t>04150</t>
  </si>
  <si>
    <t>[T06 WP5]</t>
  </si>
  <si>
    <t>04151</t>
  </si>
  <si>
    <t>[T06 WP5] Vip-Løn</t>
  </si>
  <si>
    <t>04152</t>
  </si>
  <si>
    <t>[T06 WP5] Tap-Løn</t>
  </si>
  <si>
    <t>04153</t>
  </si>
  <si>
    <t>[T06 WP5] Travel</t>
  </si>
  <si>
    <t>04154</t>
  </si>
  <si>
    <t>[T06 WP5] Drift</t>
  </si>
  <si>
    <t>04155</t>
  </si>
  <si>
    <t>[T06 WP5] Subcontractor</t>
  </si>
  <si>
    <t>Wordpackage 6:</t>
  </si>
  <si>
    <t>04160</t>
  </si>
  <si>
    <t>[T06 WP6]</t>
  </si>
  <si>
    <t>04161</t>
  </si>
  <si>
    <t>[T06 WP6] Vip-Løn</t>
  </si>
  <si>
    <t>04162</t>
  </si>
  <si>
    <t>[T06 WP6] Tap-Løn</t>
  </si>
  <si>
    <t>04163</t>
  </si>
  <si>
    <t>[T06 WP6] Travel</t>
  </si>
  <si>
    <t>04164</t>
  </si>
  <si>
    <t>[T06 WP6] Drift</t>
  </si>
  <si>
    <t>04165</t>
  </si>
  <si>
    <t>[T06 WP6] Subcontractor</t>
  </si>
  <si>
    <t>Wordpackage 7:</t>
  </si>
  <si>
    <t>04170</t>
  </si>
  <si>
    <t>[T06 WP7]</t>
  </si>
  <si>
    <t>04171</t>
  </si>
  <si>
    <t>[T06 WP7] RTD Vip-Løn</t>
  </si>
  <si>
    <t>04172</t>
  </si>
  <si>
    <t>[T06 WP7] RTD Tap-Løn</t>
  </si>
  <si>
    <t>04173</t>
  </si>
  <si>
    <t>[T06 WP7] RTD Travel</t>
  </si>
  <si>
    <t>04174</t>
  </si>
  <si>
    <t>[T06 WP7] RTD Drift</t>
  </si>
  <si>
    <t>04175</t>
  </si>
  <si>
    <t>[T06 WP7] Subcontractor</t>
  </si>
  <si>
    <t>Wordpackage 8:</t>
  </si>
  <si>
    <t>04180</t>
  </si>
  <si>
    <t>[T06 WP8]</t>
  </si>
  <si>
    <t>04181</t>
  </si>
  <si>
    <t>[T06 WP8] RTD Vip-Løn</t>
  </si>
  <si>
    <t>04182</t>
  </si>
  <si>
    <t>[T06 WP8] RTD Tap-Løn</t>
  </si>
  <si>
    <t>04183</t>
  </si>
  <si>
    <t>[T06 WP8] RTD Travel</t>
  </si>
  <si>
    <t>04184</t>
  </si>
  <si>
    <t>[T06 WP8] RTD Drift</t>
  </si>
  <si>
    <t>04185</t>
  </si>
  <si>
    <t>[T06 WP8] Subcontractor</t>
  </si>
  <si>
    <t>Wordpackage 9:</t>
  </si>
  <si>
    <t>04190</t>
  </si>
  <si>
    <t>[T06 WP9]</t>
  </si>
  <si>
    <t>04191</t>
  </si>
  <si>
    <t>[T06 WP9] RTD Vip-Løn</t>
  </si>
  <si>
    <t>04192</t>
  </si>
  <si>
    <t>[T06 WP9] RTD Tap-Løn</t>
  </si>
  <si>
    <t>04193</t>
  </si>
  <si>
    <t>[T06 WP9] RTD Travel</t>
  </si>
  <si>
    <t>04194</t>
  </si>
  <si>
    <t>[T06 WP9] RTD Drift</t>
  </si>
  <si>
    <t>04195</t>
  </si>
  <si>
    <t>[T06 WP9] Subcontractor</t>
  </si>
  <si>
    <t>Wordpackage 10:</t>
  </si>
  <si>
    <t>04100</t>
  </si>
  <si>
    <t>[T06 WP10]</t>
  </si>
  <si>
    <t>04101</t>
  </si>
  <si>
    <t>[T06 WP10] Vip-Løn</t>
  </si>
  <si>
    <t>04102</t>
  </si>
  <si>
    <t>[T06 WP10] Tap-Løn</t>
  </si>
  <si>
    <t>04103</t>
  </si>
  <si>
    <t>[T06 WP10] Travel</t>
  </si>
  <si>
    <t>04104</t>
  </si>
  <si>
    <t>[T06 WP10] Drift</t>
  </si>
  <si>
    <t>04105</t>
  </si>
  <si>
    <t>[T06 WP10] Subcontractor</t>
  </si>
  <si>
    <t>04109</t>
  </si>
  <si>
    <t>RTD Event travel</t>
  </si>
  <si>
    <t>T-07 - INTERREG</t>
  </si>
  <si>
    <t>04200</t>
  </si>
  <si>
    <t>[T07 Personaleudgifter]</t>
  </si>
  <si>
    <t>04201</t>
  </si>
  <si>
    <t>[T07 Personaleudgifter] Lønudgifter eksisterende personale</t>
  </si>
  <si>
    <t>04202</t>
  </si>
  <si>
    <t>[T07 Personaleudgifter] Lønudgifter nyansat personale</t>
  </si>
  <si>
    <t>04210</t>
  </si>
  <si>
    <t>[T07 Møder og rejser]</t>
  </si>
  <si>
    <t>04211</t>
  </si>
  <si>
    <t>[T07 Møder og rejser] Interne projektmøder, konferencer og seminarer</t>
  </si>
  <si>
    <t>04212</t>
  </si>
  <si>
    <t>[T07 Møder og rejser] Kursusudgifter og videreuddannelse</t>
  </si>
  <si>
    <t>04213</t>
  </si>
  <si>
    <t>[T07 Møder og rejser] Rejseudgifter, ophold og forplejning</t>
  </si>
  <si>
    <t>04214</t>
  </si>
  <si>
    <t>[T07 Møder og rejser] Kørselsudgifter</t>
  </si>
  <si>
    <t>04220</t>
  </si>
  <si>
    <t>[T07 Projektmaterialer og afskrivning]</t>
  </si>
  <si>
    <t>04221</t>
  </si>
  <si>
    <t>[T07 Projektmaterialer og afskrivning] Projektmaterialer</t>
  </si>
  <si>
    <t>04222</t>
  </si>
  <si>
    <t>[T07 Projektmaterialer og afskrivning] Afskrivninger</t>
  </si>
  <si>
    <t>04230</t>
  </si>
  <si>
    <t>[T07 Administration]</t>
  </si>
  <si>
    <t>04231</t>
  </si>
  <si>
    <t>[T07 Administration] Kontorhold- og artikler</t>
  </si>
  <si>
    <t>04232</t>
  </si>
  <si>
    <t>[T07 Administration] Husleje</t>
  </si>
  <si>
    <t>04233</t>
  </si>
  <si>
    <t>[T07 Administration] Diverse</t>
  </si>
  <si>
    <t>04240</t>
  </si>
  <si>
    <t>[T07 Eksterne ydelser]</t>
  </si>
  <si>
    <t>04241</t>
  </si>
  <si>
    <t>'[T07 Eksterne ydelser] Oversættelse og tolkning</t>
  </si>
  <si>
    <t>04242</t>
  </si>
  <si>
    <t>[T07 Eksterne ydelser] Rådgivning</t>
  </si>
  <si>
    <t>04243</t>
  </si>
  <si>
    <t>[T07 Eksterne ydelser] Revision</t>
  </si>
  <si>
    <t>04244</t>
  </si>
  <si>
    <t>[T07 Eksterne ydelser] Anden Ekstern bistand</t>
  </si>
  <si>
    <t>04250</t>
  </si>
  <si>
    <t>[T07 Præsentation af projekt]</t>
  </si>
  <si>
    <t>04251</t>
  </si>
  <si>
    <t>[T07 Præsentation af projekt] Informationsmaterialer, flyers, brochurer mv.</t>
  </si>
  <si>
    <t>04252</t>
  </si>
  <si>
    <t>[T07 Præsentation af projekt] Pressemeddelelser, pressemøder og andet PR</t>
  </si>
  <si>
    <t>04253</t>
  </si>
  <si>
    <t>[T07 Præsentation af projekt] Annocering</t>
  </si>
  <si>
    <t>04254</t>
  </si>
  <si>
    <t>[T07 Præsentation af projekt] Hjemmeside</t>
  </si>
  <si>
    <t>04255</t>
  </si>
  <si>
    <t>[T07 Præsentation af projekt] Slutrapportering og evaluering</t>
  </si>
  <si>
    <t>T-08 - SOCIALFONDEN</t>
  </si>
  <si>
    <t>04310</t>
  </si>
  <si>
    <t>[T08 1010 - Administration - standardsats]</t>
  </si>
  <si>
    <t>04320</t>
  </si>
  <si>
    <t>[T08 1020 - Administration - faktiske udgifter]</t>
  </si>
  <si>
    <t>04330</t>
  </si>
  <si>
    <t>[T08 1030 - Projektarbejde - standardsats]</t>
  </si>
  <si>
    <t>04340</t>
  </si>
  <si>
    <t>[T08 1040 - Projektarbejde - faktiske udgifter]</t>
  </si>
  <si>
    <t>[T08 1050 - Indirekte omkostninger 18%]</t>
  </si>
  <si>
    <t>04360</t>
  </si>
  <si>
    <t>[T08 1060 - Ekstern Konsulent]</t>
  </si>
  <si>
    <t>04370</t>
  </si>
  <si>
    <t>[T08 1070 - Revisionsudgifter]</t>
  </si>
  <si>
    <t>04380</t>
  </si>
  <si>
    <t>[T08 1080 - Inventar og udstyr]</t>
  </si>
  <si>
    <t>04390</t>
  </si>
  <si>
    <t>[T08 1090 - Andet]</t>
  </si>
  <si>
    <t>00300</t>
  </si>
  <si>
    <t>Videresendt</t>
  </si>
  <si>
    <t>973002</t>
  </si>
  <si>
    <t>09991</t>
  </si>
  <si>
    <t>Bevilling ej fordelt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</si>
</sst>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164" formatCode="_ * #,##0.00_ ;_ * \-#,##0.00_ ;_ * &quot;-&quot;??_ ;_ @_ "/>
  </numFmts>
  <fonts count="24" x14ac:knownFonts="1">
    <font>
      <sz val="11"/>
      <color theme="1"/>
      <name val="Calibri"/>
      <family val="2"/>
      <scheme val="minor"/>
    </font>
    <font>
      <sz val="10"/>
      <color indexed="8"/>
      <name val="Wingdings"/>
      <charset val="2"/>
    </font>
    <font>
      <sz val="11"/>
      <color theme="1"/>
      <name val="Calibri"/>
      <family val="2"/>
      <scheme val="minor"/>
    </font>
    <font>
      <b/>
      <sz val="10"/>
      <color rgb="FF336699"/>
      <name val="Arial"/>
      <family val="2"/>
    </font>
    <font>
      <sz val="9"/>
      <color rgb="FF336699"/>
      <name val="Arial"/>
      <family val="2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Wingdings"/>
      <charset val="2"/>
    </font>
    <font>
      <b/>
      <i/>
      <sz val="12"/>
      <color rgb="FF000000"/>
      <name val="Arial"/>
      <family val="2"/>
    </font>
    <font>
      <b/>
      <i/>
      <sz val="12"/>
      <color theme="1"/>
      <name val="Arial"/>
      <family val="2"/>
    </font>
    <font>
      <sz val="9"/>
      <color indexed="81"/>
      <name val="Tahoma"/>
      <family val="2"/>
    </font>
    <font>
      <b/>
      <i/>
      <sz val="9"/>
      <color indexed="81"/>
      <name val="Tahoma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i/>
      <sz val="10"/>
      <color rgb="FF000000"/>
      <name val="Arial"/>
      <family val="2"/>
    </font>
    <font>
      <b/>
      <sz val="9"/>
      <color indexed="81"/>
      <name val="Tahoma"/>
      <family val="2"/>
    </font>
    <font>
      <b/>
      <sz val="11"/>
      <color theme="1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i/>
      <vertAlign val="superscript"/>
      <sz val="10"/>
      <color rgb="FF000000"/>
      <name val="Arial"/>
      <family val="2"/>
    </font>
    <font>
      <b/>
      <i/>
      <vertAlign val="superscript"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0"/>
      <color rgb="FFFF0000"/>
      <name val="Arial"/>
      <family val="2"/>
    </font>
    <font>
      <sz val="10"/>
      <color rgb="FFFF0000"/>
      <name val="Arial"/>
      <family val="2"/>
    </font>
    <font>
      <sz val="11"/>
      <color rgb="FFFF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CCCC9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99FF9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2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226">
    <xf numFmtId="0" fontId="0" fillId="0" borderId="0" xfId="0"/>
    <xf numFmtId="49" fontId="5" fillId="3" borderId="11" xfId="0" applyNumberFormat="1" applyFont="1" applyFill="1" applyBorder="1"/>
    <xf numFmtId="49" fontId="5" fillId="3" borderId="12" xfId="0" applyNumberFormat="1" applyFont="1" applyFill="1" applyBorder="1"/>
    <xf numFmtId="49" fontId="5" fillId="0" borderId="0" xfId="0" applyNumberFormat="1" applyFont="1"/>
    <xf numFmtId="49" fontId="6" fillId="0" borderId="0" xfId="0" applyNumberFormat="1" applyFont="1"/>
    <xf numFmtId="3" fontId="6" fillId="4" borderId="0" xfId="0" applyNumberFormat="1" applyFont="1" applyFill="1" applyAlignment="1" applyProtection="1">
      <alignment horizontal="center"/>
      <protection locked="0"/>
    </xf>
    <xf numFmtId="0" fontId="3" fillId="2" borderId="1" xfId="0" applyFont="1" applyFill="1" applyBorder="1" applyAlignment="1">
      <alignment horizontal="left"/>
    </xf>
    <xf numFmtId="0" fontId="4" fillId="2" borderId="2" xfId="0" applyFont="1" applyFill="1" applyBorder="1" applyAlignment="1">
      <alignment horizontal="left"/>
    </xf>
    <xf numFmtId="0" fontId="4" fillId="2" borderId="3" xfId="0" applyFont="1" applyFill="1" applyBorder="1" applyAlignment="1">
      <alignment horizontal="left"/>
    </xf>
    <xf numFmtId="0" fontId="5" fillId="0" borderId="0" xfId="0" applyFont="1"/>
    <xf numFmtId="0" fontId="8" fillId="0" borderId="0" xfId="0" applyFont="1"/>
    <xf numFmtId="49" fontId="5" fillId="0" borderId="4" xfId="0" applyNumberFormat="1" applyFont="1" applyBorder="1"/>
    <xf numFmtId="49" fontId="5" fillId="3" borderId="4" xfId="0" applyNumberFormat="1" applyFont="1" applyFill="1" applyBorder="1"/>
    <xf numFmtId="0" fontId="9" fillId="0" borderId="0" xfId="0" applyFont="1"/>
    <xf numFmtId="0" fontId="12" fillId="0" borderId="0" xfId="0" applyFont="1"/>
    <xf numFmtId="4" fontId="5" fillId="0" borderId="0" xfId="0" applyNumberFormat="1" applyFont="1"/>
    <xf numFmtId="4" fontId="0" fillId="0" borderId="0" xfId="0" applyNumberFormat="1"/>
    <xf numFmtId="4" fontId="3" fillId="2" borderId="6" xfId="0" quotePrefix="1" applyNumberFormat="1" applyFont="1" applyFill="1" applyBorder="1" applyAlignment="1">
      <alignment horizontal="center"/>
    </xf>
    <xf numFmtId="4" fontId="4" fillId="2" borderId="3" xfId="0" applyNumberFormat="1" applyFont="1" applyFill="1" applyBorder="1" applyAlignment="1">
      <alignment horizontal="center"/>
    </xf>
    <xf numFmtId="4" fontId="5" fillId="0" borderId="7" xfId="1" applyNumberFormat="1" applyFont="1" applyFill="1" applyBorder="1" applyAlignment="1" applyProtection="1"/>
    <xf numFmtId="4" fontId="5" fillId="0" borderId="7" xfId="0" applyNumberFormat="1" applyFont="1" applyBorder="1"/>
    <xf numFmtId="4" fontId="5" fillId="3" borderId="13" xfId="0" applyNumberFormat="1" applyFont="1" applyFill="1" applyBorder="1"/>
    <xf numFmtId="4" fontId="5" fillId="0" borderId="10" xfId="0" applyNumberFormat="1" applyFont="1" applyBorder="1"/>
    <xf numFmtId="4" fontId="5" fillId="0" borderId="15" xfId="0" applyNumberFormat="1" applyFont="1" applyBorder="1"/>
    <xf numFmtId="0" fontId="13" fillId="4" borderId="0" xfId="0" applyFont="1" applyFill="1" applyAlignment="1" applyProtection="1">
      <alignment horizontal="center"/>
      <protection locked="0"/>
    </xf>
    <xf numFmtId="0" fontId="5" fillId="0" borderId="0" xfId="0" applyFont="1" applyAlignment="1">
      <alignment horizontal="center"/>
    </xf>
    <xf numFmtId="49" fontId="6" fillId="4" borderId="0" xfId="0" applyNumberFormat="1" applyFont="1" applyFill="1" applyAlignment="1" applyProtection="1">
      <alignment horizontal="center"/>
      <protection locked="0"/>
    </xf>
    <xf numFmtId="49" fontId="6" fillId="0" borderId="0" xfId="0" applyNumberFormat="1" applyFont="1" applyAlignment="1">
      <alignment horizontal="center"/>
    </xf>
    <xf numFmtId="0" fontId="14" fillId="0" borderId="0" xfId="0" applyFont="1"/>
    <xf numFmtId="49" fontId="5" fillId="0" borderId="16" xfId="0" applyNumberFormat="1" applyFont="1" applyBorder="1"/>
    <xf numFmtId="49" fontId="5" fillId="0" borderId="17" xfId="0" applyNumberFormat="1" applyFont="1" applyBorder="1"/>
    <xf numFmtId="0" fontId="13" fillId="0" borderId="0" xfId="0" applyFont="1" applyAlignment="1" applyProtection="1">
      <alignment horizontal="center"/>
      <protection locked="0"/>
    </xf>
    <xf numFmtId="4" fontId="5" fillId="0" borderId="10" xfId="1" applyNumberFormat="1" applyFont="1" applyFill="1" applyBorder="1" applyAlignment="1" applyProtection="1"/>
    <xf numFmtId="14" fontId="13" fillId="4" borderId="0" xfId="0" applyNumberFormat="1" applyFont="1" applyFill="1" applyAlignment="1" applyProtection="1">
      <alignment horizontal="center"/>
      <protection locked="0"/>
    </xf>
    <xf numFmtId="1" fontId="5" fillId="4" borderId="18" xfId="0" applyNumberFormat="1" applyFont="1" applyFill="1" applyBorder="1" applyProtection="1">
      <protection locked="0"/>
    </xf>
    <xf numFmtId="49" fontId="5" fillId="0" borderId="21" xfId="0" applyNumberFormat="1" applyFont="1" applyBorder="1"/>
    <xf numFmtId="49" fontId="5" fillId="3" borderId="18" xfId="0" applyNumberFormat="1" applyFont="1" applyFill="1" applyBorder="1"/>
    <xf numFmtId="49" fontId="5" fillId="3" borderId="19" xfId="0" applyNumberFormat="1" applyFont="1" applyFill="1" applyBorder="1"/>
    <xf numFmtId="49" fontId="5" fillId="3" borderId="20" xfId="0" applyNumberFormat="1" applyFont="1" applyFill="1" applyBorder="1"/>
    <xf numFmtId="4" fontId="5" fillId="0" borderId="22" xfId="0" applyNumberFormat="1" applyFont="1" applyBorder="1"/>
    <xf numFmtId="4" fontId="5" fillId="0" borderId="23" xfId="0" applyNumberFormat="1" applyFont="1" applyBorder="1"/>
    <xf numFmtId="4" fontId="5" fillId="0" borderId="24" xfId="0" applyNumberFormat="1" applyFont="1" applyBorder="1"/>
    <xf numFmtId="0" fontId="3" fillId="2" borderId="25" xfId="0" quotePrefix="1" applyFont="1" applyFill="1" applyBorder="1" applyAlignment="1">
      <alignment horizontal="center"/>
    </xf>
    <xf numFmtId="0" fontId="4" fillId="2" borderId="26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left"/>
    </xf>
    <xf numFmtId="0" fontId="3" fillId="2" borderId="6" xfId="0" applyFont="1" applyFill="1" applyBorder="1" applyAlignment="1">
      <alignment horizontal="left"/>
    </xf>
    <xf numFmtId="0" fontId="4" fillId="2" borderId="8" xfId="0" applyFont="1" applyFill="1" applyBorder="1" applyAlignment="1">
      <alignment horizontal="left"/>
    </xf>
    <xf numFmtId="49" fontId="5" fillId="4" borderId="0" xfId="0" applyNumberFormat="1" applyFont="1" applyFill="1" applyProtection="1">
      <protection locked="0"/>
    </xf>
    <xf numFmtId="49" fontId="5" fillId="4" borderId="27" xfId="0" applyNumberFormat="1" applyFont="1" applyFill="1" applyBorder="1" applyProtection="1">
      <protection locked="0"/>
    </xf>
    <xf numFmtId="49" fontId="5" fillId="0" borderId="27" xfId="0" applyNumberFormat="1" applyFont="1" applyBorder="1"/>
    <xf numFmtId="49" fontId="5" fillId="0" borderId="27" xfId="0" applyNumberFormat="1" applyFont="1" applyBorder="1" applyProtection="1">
      <protection locked="0"/>
    </xf>
    <xf numFmtId="4" fontId="5" fillId="4" borderId="29" xfId="1" applyNumberFormat="1" applyFont="1" applyFill="1" applyBorder="1" applyAlignment="1" applyProtection="1"/>
    <xf numFmtId="4" fontId="5" fillId="4" borderId="30" xfId="1" applyNumberFormat="1" applyFont="1" applyFill="1" applyBorder="1" applyAlignment="1" applyProtection="1"/>
    <xf numFmtId="4" fontId="5" fillId="4" borderId="30" xfId="1" applyNumberFormat="1" applyFont="1" applyFill="1" applyBorder="1" applyAlignment="1" applyProtection="1">
      <protection locked="0"/>
    </xf>
    <xf numFmtId="4" fontId="5" fillId="4" borderId="31" xfId="1" applyNumberFormat="1" applyFont="1" applyFill="1" applyBorder="1" applyAlignment="1" applyProtection="1">
      <protection locked="0"/>
    </xf>
    <xf numFmtId="4" fontId="5" fillId="4" borderId="22" xfId="1" applyNumberFormat="1" applyFont="1" applyFill="1" applyBorder="1" applyAlignment="1" applyProtection="1"/>
    <xf numFmtId="4" fontId="5" fillId="4" borderId="23" xfId="1" applyNumberFormat="1" applyFont="1" applyFill="1" applyBorder="1" applyAlignment="1" applyProtection="1"/>
    <xf numFmtId="4" fontId="5" fillId="4" borderId="23" xfId="1" applyNumberFormat="1" applyFont="1" applyFill="1" applyBorder="1" applyAlignment="1" applyProtection="1">
      <protection locked="0"/>
    </xf>
    <xf numFmtId="4" fontId="5" fillId="4" borderId="24" xfId="1" applyNumberFormat="1" applyFont="1" applyFill="1" applyBorder="1" applyAlignment="1" applyProtection="1">
      <protection locked="0"/>
    </xf>
    <xf numFmtId="4" fontId="5" fillId="0" borderId="32" xfId="1" applyNumberFormat="1" applyFont="1" applyFill="1" applyBorder="1" applyAlignment="1" applyProtection="1"/>
    <xf numFmtId="4" fontId="5" fillId="0" borderId="26" xfId="0" applyNumberFormat="1" applyFont="1" applyBorder="1"/>
    <xf numFmtId="4" fontId="5" fillId="0" borderId="32" xfId="0" applyNumberFormat="1" applyFont="1" applyBorder="1"/>
    <xf numFmtId="49" fontId="5" fillId="4" borderId="1" xfId="0" applyNumberFormat="1" applyFont="1" applyFill="1" applyBorder="1"/>
    <xf numFmtId="49" fontId="5" fillId="4" borderId="0" xfId="0" applyNumberFormat="1" applyFont="1" applyFill="1"/>
    <xf numFmtId="1" fontId="5" fillId="5" borderId="19" xfId="0" applyNumberFormat="1" applyFont="1" applyFill="1" applyBorder="1" applyProtection="1">
      <protection locked="0"/>
    </xf>
    <xf numFmtId="1" fontId="5" fillId="5" borderId="20" xfId="0" applyNumberFormat="1" applyFont="1" applyFill="1" applyBorder="1" applyProtection="1">
      <protection locked="0"/>
    </xf>
    <xf numFmtId="49" fontId="5" fillId="4" borderId="28" xfId="0" applyNumberFormat="1" applyFont="1" applyFill="1" applyBorder="1" applyProtection="1">
      <protection locked="0"/>
    </xf>
    <xf numFmtId="49" fontId="5" fillId="4" borderId="2" xfId="0" applyNumberFormat="1" applyFont="1" applyFill="1" applyBorder="1" applyProtection="1">
      <protection locked="0"/>
    </xf>
    <xf numFmtId="49" fontId="5" fillId="0" borderId="0" xfId="0" applyNumberFormat="1" applyFont="1" applyProtection="1">
      <protection locked="0"/>
    </xf>
    <xf numFmtId="49" fontId="5" fillId="3" borderId="33" xfId="0" applyNumberFormat="1" applyFont="1" applyFill="1" applyBorder="1"/>
    <xf numFmtId="49" fontId="5" fillId="0" borderId="17" xfId="0" quotePrefix="1" applyNumberFormat="1" applyFont="1" applyBorder="1"/>
    <xf numFmtId="49" fontId="5" fillId="0" borderId="4" xfId="0" quotePrefix="1" applyNumberFormat="1" applyFont="1" applyBorder="1"/>
    <xf numFmtId="4" fontId="5" fillId="4" borderId="34" xfId="1" applyNumberFormat="1" applyFont="1" applyFill="1" applyBorder="1" applyAlignment="1" applyProtection="1"/>
    <xf numFmtId="4" fontId="5" fillId="4" borderId="35" xfId="1" applyNumberFormat="1" applyFont="1" applyFill="1" applyBorder="1" applyAlignment="1" applyProtection="1"/>
    <xf numFmtId="4" fontId="5" fillId="0" borderId="34" xfId="0" applyNumberFormat="1" applyFont="1" applyBorder="1"/>
    <xf numFmtId="4" fontId="5" fillId="0" borderId="9" xfId="0" applyNumberFormat="1" applyFont="1" applyBorder="1"/>
    <xf numFmtId="4" fontId="5" fillId="0" borderId="8" xfId="0" applyNumberFormat="1" applyFont="1" applyBorder="1"/>
    <xf numFmtId="4" fontId="5" fillId="0" borderId="2" xfId="0" applyNumberFormat="1" applyFont="1" applyBorder="1"/>
    <xf numFmtId="4" fontId="5" fillId="0" borderId="29" xfId="0" applyNumberFormat="1" applyFont="1" applyBorder="1"/>
    <xf numFmtId="4" fontId="5" fillId="0" borderId="30" xfId="0" applyNumberFormat="1" applyFont="1" applyBorder="1"/>
    <xf numFmtId="49" fontId="5" fillId="4" borderId="6" xfId="0" applyNumberFormat="1" applyFont="1" applyFill="1" applyBorder="1"/>
    <xf numFmtId="49" fontId="5" fillId="4" borderId="10" xfId="0" applyNumberFormat="1" applyFont="1" applyFill="1" applyBorder="1"/>
    <xf numFmtId="49" fontId="5" fillId="4" borderId="10" xfId="0" applyNumberFormat="1" applyFont="1" applyFill="1" applyBorder="1" applyProtection="1">
      <protection locked="0"/>
    </xf>
    <xf numFmtId="49" fontId="5" fillId="0" borderId="19" xfId="0" applyNumberFormat="1" applyFont="1" applyBorder="1"/>
    <xf numFmtId="49" fontId="5" fillId="0" borderId="10" xfId="0" applyNumberFormat="1" applyFont="1" applyBorder="1"/>
    <xf numFmtId="49" fontId="5" fillId="4" borderId="7" xfId="0" applyNumberFormat="1" applyFont="1" applyFill="1" applyBorder="1" applyProtection="1">
      <protection locked="0"/>
    </xf>
    <xf numFmtId="1" fontId="5" fillId="5" borderId="9" xfId="0" applyNumberFormat="1" applyFont="1" applyFill="1" applyBorder="1" applyProtection="1">
      <protection locked="0"/>
    </xf>
    <xf numFmtId="49" fontId="5" fillId="4" borderId="37" xfId="0" applyNumberFormat="1" applyFont="1" applyFill="1" applyBorder="1" applyProtection="1">
      <protection locked="0"/>
    </xf>
    <xf numFmtId="4" fontId="5" fillId="4" borderId="38" xfId="1" applyNumberFormat="1" applyFont="1" applyFill="1" applyBorder="1" applyAlignment="1" applyProtection="1"/>
    <xf numFmtId="4" fontId="5" fillId="4" borderId="39" xfId="1" applyNumberFormat="1" applyFont="1" applyFill="1" applyBorder="1" applyAlignment="1" applyProtection="1"/>
    <xf numFmtId="4" fontId="5" fillId="4" borderId="40" xfId="1" applyNumberFormat="1" applyFont="1" applyFill="1" applyBorder="1" applyAlignment="1" applyProtection="1"/>
    <xf numFmtId="4" fontId="5" fillId="4" borderId="40" xfId="1" applyNumberFormat="1" applyFont="1" applyFill="1" applyBorder="1" applyAlignment="1" applyProtection="1">
      <protection locked="0"/>
    </xf>
    <xf numFmtId="4" fontId="4" fillId="2" borderId="10" xfId="0" applyNumberFormat="1" applyFont="1" applyFill="1" applyBorder="1" applyAlignment="1">
      <alignment horizontal="center"/>
    </xf>
    <xf numFmtId="49" fontId="5" fillId="4" borderId="7" xfId="0" applyNumberFormat="1" applyFont="1" applyFill="1" applyBorder="1"/>
    <xf numFmtId="49" fontId="5" fillId="4" borderId="8" xfId="0" applyNumberFormat="1" applyFont="1" applyFill="1" applyBorder="1" applyProtection="1">
      <protection locked="0"/>
    </xf>
    <xf numFmtId="4" fontId="5" fillId="4" borderId="24" xfId="1" applyNumberFormat="1" applyFont="1" applyFill="1" applyBorder="1" applyAlignment="1" applyProtection="1"/>
    <xf numFmtId="4" fontId="5" fillId="4" borderId="35" xfId="1" applyNumberFormat="1" applyFont="1" applyFill="1" applyBorder="1" applyAlignment="1" applyProtection="1">
      <protection locked="0"/>
    </xf>
    <xf numFmtId="4" fontId="5" fillId="4" borderId="34" xfId="1" applyNumberFormat="1" applyFont="1" applyFill="1" applyBorder="1" applyAlignment="1" applyProtection="1">
      <protection locked="0"/>
    </xf>
    <xf numFmtId="49" fontId="5" fillId="0" borderId="21" xfId="0" quotePrefix="1" applyNumberFormat="1" applyFont="1" applyBorder="1"/>
    <xf numFmtId="49" fontId="5" fillId="4" borderId="3" xfId="0" applyNumberFormat="1" applyFont="1" applyFill="1" applyBorder="1" applyProtection="1">
      <protection locked="0"/>
    </xf>
    <xf numFmtId="4" fontId="5" fillId="0" borderId="31" xfId="0" applyNumberFormat="1" applyFont="1" applyBorder="1"/>
    <xf numFmtId="1" fontId="5" fillId="0" borderId="19" xfId="0" applyNumberFormat="1" applyFont="1" applyBorder="1" applyProtection="1">
      <protection locked="0"/>
    </xf>
    <xf numFmtId="1" fontId="5" fillId="0" borderId="20" xfId="0" applyNumberFormat="1" applyFont="1" applyBorder="1" applyProtection="1">
      <protection locked="0"/>
    </xf>
    <xf numFmtId="4" fontId="5" fillId="4" borderId="42" xfId="1" applyNumberFormat="1" applyFont="1" applyFill="1" applyBorder="1" applyAlignment="1" applyProtection="1"/>
    <xf numFmtId="4" fontId="5" fillId="4" borderId="43" xfId="1" applyNumberFormat="1" applyFont="1" applyFill="1" applyBorder="1" applyAlignment="1" applyProtection="1"/>
    <xf numFmtId="1" fontId="5" fillId="0" borderId="18" xfId="0" applyNumberFormat="1" applyFont="1" applyBorder="1" applyProtection="1">
      <protection locked="0"/>
    </xf>
    <xf numFmtId="4" fontId="5" fillId="4" borderId="32" xfId="1" applyNumberFormat="1" applyFont="1" applyFill="1" applyBorder="1" applyAlignment="1" applyProtection="1"/>
    <xf numFmtId="4" fontId="5" fillId="4" borderId="9" xfId="1" applyNumberFormat="1" applyFont="1" applyFill="1" applyBorder="1" applyAlignment="1" applyProtection="1"/>
    <xf numFmtId="49" fontId="5" fillId="4" borderId="6" xfId="0" quotePrefix="1" applyNumberFormat="1" applyFont="1" applyFill="1" applyBorder="1"/>
    <xf numFmtId="49" fontId="5" fillId="4" borderId="10" xfId="0" quotePrefix="1" applyNumberFormat="1" applyFont="1" applyFill="1" applyBorder="1"/>
    <xf numFmtId="49" fontId="5" fillId="4" borderId="7" xfId="0" quotePrefix="1" applyNumberFormat="1" applyFont="1" applyFill="1" applyBorder="1" applyProtection="1">
      <protection locked="0"/>
    </xf>
    <xf numFmtId="49" fontId="5" fillId="4" borderId="10" xfId="0" quotePrefix="1" applyNumberFormat="1" applyFont="1" applyFill="1" applyBorder="1" applyProtection="1">
      <protection locked="0"/>
    </xf>
    <xf numFmtId="0" fontId="16" fillId="0" borderId="0" xfId="0" applyFont="1" applyAlignment="1">
      <alignment horizontal="center"/>
    </xf>
    <xf numFmtId="0" fontId="17" fillId="0" borderId="0" xfId="0" applyFont="1" applyAlignment="1">
      <alignment horizontal="center"/>
    </xf>
    <xf numFmtId="0" fontId="17" fillId="0" borderId="0" xfId="0" applyFont="1" applyAlignment="1">
      <alignment horizontal="left"/>
    </xf>
    <xf numFmtId="49" fontId="5" fillId="4" borderId="26" xfId="0" applyNumberFormat="1" applyFont="1" applyFill="1" applyBorder="1" applyProtection="1">
      <protection locked="0"/>
    </xf>
    <xf numFmtId="49" fontId="5" fillId="4" borderId="25" xfId="0" applyNumberFormat="1" applyFont="1" applyFill="1" applyBorder="1"/>
    <xf numFmtId="49" fontId="5" fillId="4" borderId="32" xfId="0" applyNumberFormat="1" applyFont="1" applyFill="1" applyBorder="1"/>
    <xf numFmtId="49" fontId="5" fillId="0" borderId="25" xfId="0" applyNumberFormat="1" applyFont="1" applyBorder="1" applyProtection="1">
      <protection locked="0"/>
    </xf>
    <xf numFmtId="49" fontId="5" fillId="0" borderId="26" xfId="0" applyNumberFormat="1" applyFont="1" applyBorder="1"/>
    <xf numFmtId="4" fontId="5" fillId="3" borderId="15" xfId="0" applyNumberFormat="1" applyFont="1" applyFill="1" applyBorder="1"/>
    <xf numFmtId="49" fontId="5" fillId="3" borderId="36" xfId="0" applyNumberFormat="1" applyFont="1" applyFill="1" applyBorder="1"/>
    <xf numFmtId="4" fontId="5" fillId="4" borderId="44" xfId="1" applyNumberFormat="1" applyFont="1" applyFill="1" applyBorder="1" applyAlignment="1" applyProtection="1"/>
    <xf numFmtId="4" fontId="5" fillId="4" borderId="45" xfId="1" applyNumberFormat="1" applyFont="1" applyFill="1" applyBorder="1" applyAlignment="1" applyProtection="1"/>
    <xf numFmtId="4" fontId="5" fillId="4" borderId="46" xfId="1" applyNumberFormat="1" applyFont="1" applyFill="1" applyBorder="1" applyAlignment="1" applyProtection="1"/>
    <xf numFmtId="4" fontId="5" fillId="4" borderId="47" xfId="1" applyNumberFormat="1" applyFont="1" applyFill="1" applyBorder="1" applyAlignment="1" applyProtection="1">
      <protection locked="0"/>
    </xf>
    <xf numFmtId="49" fontId="0" fillId="0" borderId="0" xfId="0" applyNumberFormat="1"/>
    <xf numFmtId="49" fontId="5" fillId="0" borderId="9" xfId="0" applyNumberFormat="1" applyFont="1" applyBorder="1" applyAlignment="1">
      <alignment vertical="center"/>
    </xf>
    <xf numFmtId="1" fontId="5" fillId="4" borderId="5" xfId="0" applyNumberFormat="1" applyFont="1" applyFill="1" applyBorder="1" applyProtection="1">
      <protection locked="0"/>
    </xf>
    <xf numFmtId="1" fontId="5" fillId="5" borderId="8" xfId="0" applyNumberFormat="1" applyFont="1" applyFill="1" applyBorder="1" applyProtection="1">
      <protection locked="0"/>
    </xf>
    <xf numFmtId="49" fontId="5" fillId="4" borderId="5" xfId="0" applyNumberFormat="1" applyFont="1" applyFill="1" applyBorder="1"/>
    <xf numFmtId="49" fontId="5" fillId="4" borderId="9" xfId="0" applyNumberFormat="1" applyFont="1" applyFill="1" applyBorder="1"/>
    <xf numFmtId="0" fontId="0" fillId="0" borderId="25" xfId="0" applyBorder="1"/>
    <xf numFmtId="0" fontId="0" fillId="0" borderId="32" xfId="0" applyBorder="1"/>
    <xf numFmtId="0" fontId="0" fillId="0" borderId="26" xfId="0" applyBorder="1"/>
    <xf numFmtId="0" fontId="5" fillId="4" borderId="25" xfId="0" applyFont="1" applyFill="1" applyBorder="1" applyAlignment="1">
      <alignment vertical="center"/>
    </xf>
    <xf numFmtId="0" fontId="5" fillId="4" borderId="32" xfId="0" applyFont="1" applyFill="1" applyBorder="1" applyAlignment="1">
      <alignment vertical="center"/>
    </xf>
    <xf numFmtId="0" fontId="0" fillId="4" borderId="32" xfId="0" applyFill="1" applyBorder="1"/>
    <xf numFmtId="0" fontId="0" fillId="4" borderId="26" xfId="0" applyFill="1" applyBorder="1"/>
    <xf numFmtId="0" fontId="0" fillId="0" borderId="5" xfId="0" applyBorder="1"/>
    <xf numFmtId="0" fontId="0" fillId="0" borderId="9" xfId="0" applyBorder="1"/>
    <xf numFmtId="0" fontId="0" fillId="0" borderId="8" xfId="0" applyBorder="1"/>
    <xf numFmtId="0" fontId="3" fillId="2" borderId="25" xfId="0" applyFont="1" applyFill="1" applyBorder="1" applyAlignment="1">
      <alignment horizontal="left"/>
    </xf>
    <xf numFmtId="0" fontId="4" fillId="2" borderId="26" xfId="0" applyFont="1" applyFill="1" applyBorder="1" applyAlignment="1">
      <alignment horizontal="left"/>
    </xf>
    <xf numFmtId="49" fontId="5" fillId="4" borderId="32" xfId="0" applyNumberFormat="1" applyFont="1" applyFill="1" applyBorder="1" applyProtection="1">
      <protection locked="0"/>
    </xf>
    <xf numFmtId="49" fontId="12" fillId="0" borderId="9" xfId="0" applyNumberFormat="1" applyFont="1" applyBorder="1"/>
    <xf numFmtId="49" fontId="12" fillId="0" borderId="8" xfId="0" applyNumberFormat="1" applyFont="1" applyBorder="1"/>
    <xf numFmtId="49" fontId="21" fillId="3" borderId="36" xfId="0" applyNumberFormat="1" applyFont="1" applyFill="1" applyBorder="1"/>
    <xf numFmtId="1" fontId="22" fillId="5" borderId="9" xfId="0" applyNumberFormat="1" applyFont="1" applyFill="1" applyBorder="1" applyProtection="1">
      <protection locked="0"/>
    </xf>
    <xf numFmtId="49" fontId="5" fillId="4" borderId="1" xfId="0" quotePrefix="1" applyNumberFormat="1" applyFont="1" applyFill="1" applyBorder="1"/>
    <xf numFmtId="4" fontId="5" fillId="4" borderId="46" xfId="1" applyNumberFormat="1" applyFont="1" applyFill="1" applyBorder="1" applyAlignment="1" applyProtection="1">
      <protection locked="0"/>
    </xf>
    <xf numFmtId="4" fontId="5" fillId="0" borderId="3" xfId="0" applyNumberFormat="1" applyFont="1" applyBorder="1"/>
    <xf numFmtId="49" fontId="5" fillId="0" borderId="32" xfId="0" applyNumberFormat="1" applyFont="1" applyBorder="1" applyProtection="1">
      <protection locked="0"/>
    </xf>
    <xf numFmtId="49" fontId="5" fillId="0" borderId="32" xfId="0" applyNumberFormat="1" applyFont="1" applyBorder="1"/>
    <xf numFmtId="1" fontId="5" fillId="0" borderId="9" xfId="0" applyNumberFormat="1" applyFont="1" applyBorder="1" applyProtection="1">
      <protection locked="0"/>
    </xf>
    <xf numFmtId="49" fontId="6" fillId="4" borderId="1" xfId="0" applyNumberFormat="1" applyFont="1" applyFill="1" applyBorder="1"/>
    <xf numFmtId="49" fontId="5" fillId="4" borderId="27" xfId="0" applyNumberFormat="1" applyFont="1" applyFill="1" applyBorder="1"/>
    <xf numFmtId="49" fontId="6" fillId="4" borderId="0" xfId="0" applyNumberFormat="1" applyFont="1" applyFill="1"/>
    <xf numFmtId="49" fontId="5" fillId="4" borderId="28" xfId="0" applyNumberFormat="1" applyFont="1" applyFill="1" applyBorder="1"/>
    <xf numFmtId="4" fontId="5" fillId="4" borderId="48" xfId="1" applyNumberFormat="1" applyFont="1" applyFill="1" applyBorder="1" applyAlignment="1" applyProtection="1"/>
    <xf numFmtId="4" fontId="5" fillId="4" borderId="10" xfId="1" applyNumberFormat="1" applyFont="1" applyFill="1" applyBorder="1" applyAlignment="1" applyProtection="1"/>
    <xf numFmtId="4" fontId="5" fillId="4" borderId="47" xfId="1" applyNumberFormat="1" applyFont="1" applyFill="1" applyBorder="1" applyAlignment="1" applyProtection="1"/>
    <xf numFmtId="49" fontId="5" fillId="0" borderId="27" xfId="0" quotePrefix="1" applyNumberFormat="1" applyFont="1" applyBorder="1"/>
    <xf numFmtId="4" fontId="5" fillId="0" borderId="14" xfId="0" applyNumberFormat="1" applyFont="1" applyBorder="1"/>
    <xf numFmtId="1" fontId="5" fillId="0" borderId="0" xfId="0" applyNumberFormat="1" applyFont="1" applyProtection="1">
      <protection locked="0"/>
    </xf>
    <xf numFmtId="4" fontId="5" fillId="4" borderId="0" xfId="1" applyNumberFormat="1" applyFont="1" applyFill="1" applyBorder="1" applyAlignment="1" applyProtection="1"/>
    <xf numFmtId="4" fontId="5" fillId="4" borderId="49" xfId="1" applyNumberFormat="1" applyFont="1" applyFill="1" applyBorder="1" applyAlignment="1" applyProtection="1"/>
    <xf numFmtId="49" fontId="5" fillId="4" borderId="50" xfId="0" applyNumberFormat="1" applyFont="1" applyFill="1" applyBorder="1"/>
    <xf numFmtId="4" fontId="5" fillId="4" borderId="42" xfId="1" applyNumberFormat="1" applyFont="1" applyFill="1" applyBorder="1" applyAlignment="1" applyProtection="1">
      <protection locked="0"/>
    </xf>
    <xf numFmtId="0" fontId="23" fillId="0" borderId="0" xfId="0" applyFont="1"/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49" fontId="6" fillId="4" borderId="0" xfId="0" applyNumberFormat="1" applyFont="1" applyFill="1" applyAlignment="1" applyProtection="1">
      <alignment horizontal="left"/>
      <protection locked="0"/>
    </xf>
    <xf numFmtId="0" fontId="21" fillId="0" borderId="0" xfId="0" applyFont="1" applyAlignment="1" applyProtection="1">
      <alignment horizontal="center"/>
      <protection locked="0"/>
    </xf>
    <xf numFmtId="0" fontId="21" fillId="6" borderId="0" xfId="0" applyFont="1" applyFill="1" applyAlignment="1" applyProtection="1">
      <alignment horizontal="center"/>
      <protection locked="0"/>
    </xf>
    <xf numFmtId="0" fontId="3" fillId="2" borderId="6" xfId="0" quotePrefix="1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0" fontId="4" fillId="2" borderId="10" xfId="0" applyFont="1" applyFill="1" applyBorder="1" applyAlignment="1">
      <alignment horizontal="center"/>
    </xf>
    <xf numFmtId="4" fontId="5" fillId="4" borderId="49" xfId="1" applyNumberFormat="1" applyFont="1" applyFill="1" applyBorder="1" applyAlignment="1" applyProtection="1">
      <protection locked="0"/>
    </xf>
    <xf numFmtId="4" fontId="5" fillId="4" borderId="0" xfId="1" applyNumberFormat="1" applyFont="1" applyFill="1" applyBorder="1" applyAlignment="1" applyProtection="1">
      <protection locked="0"/>
    </xf>
    <xf numFmtId="4" fontId="5" fillId="4" borderId="41" xfId="1" applyNumberFormat="1" applyFont="1" applyFill="1" applyBorder="1" applyAlignment="1" applyProtection="1">
      <protection locked="0"/>
    </xf>
    <xf numFmtId="4" fontId="5" fillId="3" borderId="33" xfId="0" applyNumberFormat="1" applyFont="1" applyFill="1" applyBorder="1"/>
    <xf numFmtId="4" fontId="5" fillId="0" borderId="51" xfId="0" applyNumberFormat="1" applyFont="1" applyBorder="1"/>
    <xf numFmtId="4" fontId="5" fillId="4" borderId="39" xfId="1" applyNumberFormat="1" applyFont="1" applyFill="1" applyBorder="1" applyAlignment="1" applyProtection="1">
      <protection locked="0"/>
    </xf>
    <xf numFmtId="4" fontId="5" fillId="4" borderId="43" xfId="1" applyNumberFormat="1" applyFont="1" applyFill="1" applyBorder="1" applyAlignment="1" applyProtection="1">
      <protection locked="0"/>
    </xf>
    <xf numFmtId="4" fontId="5" fillId="4" borderId="41" xfId="1" applyNumberFormat="1" applyFont="1" applyFill="1" applyBorder="1" applyAlignment="1" applyProtection="1"/>
    <xf numFmtId="4" fontId="5" fillId="4" borderId="48" xfId="1" applyNumberFormat="1" applyFont="1" applyFill="1" applyBorder="1" applyAlignment="1" applyProtection="1">
      <protection locked="0"/>
    </xf>
    <xf numFmtId="4" fontId="5" fillId="0" borderId="36" xfId="0" applyNumberFormat="1" applyFont="1" applyBorder="1"/>
    <xf numFmtId="4" fontId="5" fillId="4" borderId="32" xfId="1" applyNumberFormat="1" applyFont="1" applyFill="1" applyBorder="1" applyAlignment="1" applyProtection="1">
      <protection locked="0"/>
    </xf>
    <xf numFmtId="4" fontId="5" fillId="0" borderId="25" xfId="0" applyNumberFormat="1" applyFont="1" applyBorder="1"/>
    <xf numFmtId="49" fontId="5" fillId="0" borderId="36" xfId="0" applyNumberFormat="1" applyFont="1" applyBorder="1"/>
    <xf numFmtId="4" fontId="5" fillId="0" borderId="42" xfId="0" applyNumberFormat="1" applyFont="1" applyBorder="1"/>
    <xf numFmtId="4" fontId="5" fillId="4" borderId="9" xfId="1" applyNumberFormat="1" applyFont="1" applyFill="1" applyBorder="1" applyAlignment="1" applyProtection="1">
      <protection locked="0"/>
    </xf>
    <xf numFmtId="4" fontId="5" fillId="0" borderId="47" xfId="0" applyNumberFormat="1" applyFont="1" applyBorder="1"/>
    <xf numFmtId="4" fontId="5" fillId="4" borderId="31" xfId="1" applyNumberFormat="1" applyFont="1" applyFill="1" applyBorder="1" applyAlignment="1" applyProtection="1"/>
    <xf numFmtId="4" fontId="5" fillId="0" borderId="46" xfId="0" applyNumberFormat="1" applyFont="1" applyBorder="1"/>
    <xf numFmtId="4" fontId="5" fillId="0" borderId="45" xfId="0" applyNumberFormat="1" applyFont="1" applyBorder="1"/>
    <xf numFmtId="4" fontId="5" fillId="0" borderId="44" xfId="0" applyNumberFormat="1" applyFont="1" applyBorder="1"/>
    <xf numFmtId="49" fontId="5" fillId="4" borderId="9" xfId="0" applyNumberFormat="1" applyFont="1" applyFill="1" applyBorder="1" applyProtection="1">
      <protection locked="0"/>
    </xf>
    <xf numFmtId="4" fontId="5" fillId="0" borderId="48" xfId="0" applyNumberFormat="1" applyFont="1" applyBorder="1"/>
    <xf numFmtId="4" fontId="5" fillId="3" borderId="51" xfId="0" applyNumberFormat="1" applyFont="1" applyFill="1" applyBorder="1"/>
    <xf numFmtId="4" fontId="5" fillId="4" borderId="22" xfId="1" applyNumberFormat="1" applyFont="1" applyFill="1" applyBorder="1" applyAlignment="1" applyProtection="1">
      <protection locked="0"/>
    </xf>
    <xf numFmtId="4" fontId="5" fillId="4" borderId="26" xfId="1" applyNumberFormat="1" applyFont="1" applyFill="1" applyBorder="1" applyAlignment="1" applyProtection="1">
      <protection locked="0"/>
    </xf>
    <xf numFmtId="0" fontId="12" fillId="6" borderId="0" xfId="0" applyFont="1" applyFill="1"/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7" fillId="0" borderId="14" xfId="0" applyFont="1" applyBorder="1" applyAlignment="1">
      <alignment horizontal="center"/>
    </xf>
    <xf numFmtId="0" fontId="7" fillId="0" borderId="15" xfId="0" applyFont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0" fillId="0" borderId="6" xfId="0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7" fillId="0" borderId="5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3" fillId="2" borderId="25" xfId="0" applyFont="1" applyFill="1" applyBorder="1" applyAlignment="1">
      <alignment horizontal="center" wrapText="1"/>
    </xf>
    <xf numFmtId="0" fontId="3" fillId="2" borderId="26" xfId="0" applyFont="1" applyFill="1" applyBorder="1" applyAlignment="1">
      <alignment horizontal="center" wrapText="1"/>
    </xf>
  </cellXfs>
  <cellStyles count="2">
    <cellStyle name="Komma" xfId="1" builtinId="3"/>
    <cellStyle name="Normal" xfId="0" builtinId="0"/>
  </cellStyles>
  <dxfs count="0"/>
  <tableStyles count="1" defaultTableStyle="TableStyleMedium9" defaultPivotStyle="PivotStyleLight16">
    <tableStyle name="Invisible" pivot="0" table="0" count="0" xr9:uid="{11455D5D-962A-41EA-90E4-B806935D8E79}"/>
  </tableStyles>
  <colors>
    <mruColors>
      <color rgb="FF99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18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1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syddanskuni.sharepoint.com/Users/ash/AppData/Local/Microsoft/Windows/Temporary%20Internet%20Files/Content.Outlook/57I6RXFL/Budget%20skabelon%20til%20Nettet%20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opCache_Sheet1"/>
      <sheetName val="BneLog"/>
      <sheetName val="Budget ej Personniveau"/>
      <sheetName val="Budget på personniveau"/>
    </sheetNames>
    <sheetDataSet>
      <sheetData sheetId="0"/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5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6.xml"/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comments" Target="../comments7.xml"/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comments" Target="../comments8.xml"/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comments" Target="../comments9.xml"/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comments" Target="../comments10.xml"/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Ark1">
    <pageSetUpPr fitToPage="1"/>
  </sheetPr>
  <dimension ref="A1:L33"/>
  <sheetViews>
    <sheetView zoomScaleNormal="100" workbookViewId="0">
      <selection activeCell="C24" sqref="C24"/>
    </sheetView>
  </sheetViews>
  <sheetFormatPr defaultColWidth="9.140625" defaultRowHeight="15" x14ac:dyDescent="0.25"/>
  <cols>
    <col min="1" max="1" width="25.42578125" customWidth="1"/>
    <col min="2" max="2" width="32.42578125" customWidth="1"/>
    <col min="3" max="3" width="20" customWidth="1"/>
    <col min="4" max="9" width="15.7109375" style="16" customWidth="1"/>
    <col min="10" max="10" width="13.28515625" style="16" customWidth="1"/>
  </cols>
  <sheetData>
    <row r="1" spans="1:12" x14ac:dyDescent="0.25">
      <c r="A1" t="s">
        <v>0</v>
      </c>
      <c r="B1" s="112" t="s">
        <v>1</v>
      </c>
      <c r="D1"/>
    </row>
    <row r="3" spans="1:12" x14ac:dyDescent="0.25">
      <c r="A3" s="14" t="s">
        <v>2</v>
      </c>
      <c r="B3" s="33"/>
      <c r="C3" s="33"/>
      <c r="D3" s="15"/>
      <c r="E3" s="15"/>
      <c r="F3" s="15"/>
      <c r="G3" s="15"/>
      <c r="H3" s="15"/>
      <c r="I3" s="15"/>
      <c r="J3" s="15"/>
      <c r="K3" s="9"/>
      <c r="L3" s="9"/>
    </row>
    <row r="4" spans="1:12" x14ac:dyDescent="0.25">
      <c r="A4" s="14" t="s">
        <v>3</v>
      </c>
      <c r="B4" s="24">
        <v>2015</v>
      </c>
      <c r="C4" s="24"/>
      <c r="D4" s="28" t="s">
        <v>4</v>
      </c>
      <c r="E4" s="15"/>
      <c r="F4" s="15"/>
      <c r="G4" s="15"/>
      <c r="H4" s="15"/>
      <c r="I4" s="15"/>
      <c r="J4" s="15"/>
      <c r="K4" s="9"/>
      <c r="L4" s="9"/>
    </row>
    <row r="5" spans="1:12" x14ac:dyDescent="0.25">
      <c r="A5" s="14"/>
      <c r="B5" s="31"/>
      <c r="C5" s="31"/>
      <c r="D5" s="15"/>
      <c r="E5" s="15"/>
      <c r="F5" s="15"/>
      <c r="G5" s="15"/>
      <c r="H5" s="15"/>
      <c r="I5" s="15"/>
      <c r="J5" s="15"/>
      <c r="K5" s="9"/>
      <c r="L5" s="9"/>
    </row>
    <row r="6" spans="1:12" x14ac:dyDescent="0.25">
      <c r="A6" s="14" t="s">
        <v>5</v>
      </c>
      <c r="B6" s="33"/>
      <c r="C6" s="33"/>
      <c r="D6" s="15"/>
      <c r="E6" s="15"/>
      <c r="F6" s="15"/>
      <c r="G6" s="15"/>
      <c r="H6" s="15"/>
      <c r="I6" s="15"/>
      <c r="J6" s="15"/>
      <c r="K6" s="9"/>
      <c r="L6" s="9"/>
    </row>
    <row r="7" spans="1:12" x14ac:dyDescent="0.25">
      <c r="A7" s="14" t="s">
        <v>6</v>
      </c>
      <c r="B7" s="33"/>
      <c r="C7" s="33"/>
      <c r="D7" s="15"/>
      <c r="E7" s="15"/>
      <c r="F7" s="15"/>
      <c r="G7" s="15"/>
      <c r="H7" s="15"/>
      <c r="I7" s="15"/>
      <c r="J7" s="15"/>
      <c r="K7" s="9"/>
      <c r="L7" s="9"/>
    </row>
    <row r="8" spans="1:12" x14ac:dyDescent="0.25">
      <c r="A8" s="9"/>
      <c r="B8" s="25"/>
      <c r="C8" s="25"/>
      <c r="D8" s="15"/>
      <c r="E8" s="15"/>
      <c r="F8" s="15"/>
      <c r="G8" s="15"/>
      <c r="H8" s="15"/>
      <c r="I8" s="15"/>
      <c r="J8" s="15"/>
      <c r="K8" s="9"/>
      <c r="L8" s="9"/>
    </row>
    <row r="9" spans="1:12" x14ac:dyDescent="0.25">
      <c r="A9" s="3" t="s">
        <v>7</v>
      </c>
      <c r="B9" s="26"/>
      <c r="C9" s="26"/>
      <c r="D9" s="15"/>
      <c r="E9" s="15"/>
      <c r="F9" s="15"/>
      <c r="G9" s="15"/>
      <c r="H9" s="15"/>
      <c r="I9" s="15"/>
      <c r="J9" s="15"/>
      <c r="K9" s="9"/>
      <c r="L9" s="9"/>
    </row>
    <row r="10" spans="1:12" x14ac:dyDescent="0.25">
      <c r="A10" s="3" t="s">
        <v>8</v>
      </c>
      <c r="B10" s="26"/>
      <c r="C10" s="26"/>
      <c r="D10" s="15"/>
      <c r="E10" s="15"/>
      <c r="F10" s="15"/>
      <c r="G10" s="15"/>
      <c r="H10" s="15"/>
      <c r="I10" s="15"/>
      <c r="J10" s="15"/>
      <c r="K10" s="9"/>
      <c r="L10" s="9"/>
    </row>
    <row r="11" spans="1:12" x14ac:dyDescent="0.25">
      <c r="A11" s="3"/>
      <c r="B11" s="27"/>
      <c r="C11" s="27"/>
      <c r="D11" s="15"/>
      <c r="E11" s="15"/>
      <c r="F11" s="15"/>
      <c r="G11" s="15"/>
      <c r="H11" s="15"/>
      <c r="I11" s="15"/>
      <c r="J11" s="15"/>
      <c r="K11" s="9"/>
      <c r="L11" s="9"/>
    </row>
    <row r="12" spans="1:12" x14ac:dyDescent="0.25">
      <c r="A12" s="3" t="s">
        <v>9</v>
      </c>
      <c r="B12" s="26"/>
      <c r="C12" s="26"/>
      <c r="D12" s="15"/>
      <c r="E12" s="15"/>
      <c r="F12" s="15"/>
      <c r="G12" s="15"/>
      <c r="H12" s="15"/>
      <c r="I12" s="15"/>
      <c r="J12" s="15"/>
      <c r="K12" s="9"/>
      <c r="L12" s="9"/>
    </row>
    <row r="13" spans="1:12" x14ac:dyDescent="0.25">
      <c r="A13" s="3" t="s">
        <v>10</v>
      </c>
      <c r="B13" s="5"/>
      <c r="C13" s="5"/>
      <c r="D13" s="15"/>
      <c r="E13" s="15"/>
      <c r="F13" s="15"/>
      <c r="G13" s="15"/>
      <c r="H13" s="15"/>
      <c r="I13" s="15"/>
      <c r="J13" s="15"/>
      <c r="K13" s="9"/>
      <c r="L13" s="9"/>
    </row>
    <row r="14" spans="1:12" x14ac:dyDescent="0.25">
      <c r="A14" s="3"/>
      <c r="B14" s="4"/>
      <c r="C14" s="4"/>
      <c r="D14" s="15"/>
      <c r="E14" s="15"/>
      <c r="F14" s="15"/>
      <c r="G14" s="15"/>
      <c r="H14" s="15"/>
      <c r="I14" s="15"/>
      <c r="J14" s="15"/>
      <c r="K14" s="9"/>
      <c r="L14" s="9"/>
    </row>
    <row r="15" spans="1:12" x14ac:dyDescent="0.25">
      <c r="A15" s="3"/>
      <c r="B15" s="9"/>
      <c r="C15" s="9"/>
      <c r="D15" s="15"/>
      <c r="E15" s="15"/>
      <c r="F15" s="15"/>
      <c r="G15" s="15"/>
      <c r="H15" s="15"/>
      <c r="I15" s="15"/>
      <c r="J15" s="15"/>
      <c r="K15" s="9"/>
      <c r="L15" s="9"/>
    </row>
    <row r="16" spans="1:12" ht="15.75" x14ac:dyDescent="0.25">
      <c r="A16" s="10" t="s">
        <v>11</v>
      </c>
      <c r="B16" s="9"/>
      <c r="C16" s="9"/>
      <c r="D16" s="15"/>
      <c r="E16" s="15"/>
      <c r="F16" s="15"/>
      <c r="G16" s="15"/>
      <c r="H16" s="15"/>
      <c r="I16" s="15"/>
      <c r="J16" s="15"/>
      <c r="K16" s="9"/>
      <c r="L16" s="9"/>
    </row>
    <row r="17" spans="1:12" ht="16.5" thickBot="1" x14ac:dyDescent="0.3">
      <c r="A17" s="10"/>
      <c r="B17" s="9"/>
      <c r="C17" s="9"/>
      <c r="D17" s="15"/>
      <c r="E17" s="15"/>
      <c r="F17" s="15"/>
      <c r="G17" s="15"/>
      <c r="H17" s="15"/>
      <c r="I17" s="15"/>
      <c r="J17" s="15"/>
      <c r="K17" s="9"/>
      <c r="L17" s="9"/>
    </row>
    <row r="18" spans="1:12" x14ac:dyDescent="0.25">
      <c r="A18" s="44" t="s">
        <v>12</v>
      </c>
      <c r="B18" s="45" t="s">
        <v>13</v>
      </c>
      <c r="C18" s="45" t="s">
        <v>14</v>
      </c>
      <c r="D18" s="42">
        <f>+B4</f>
        <v>2015</v>
      </c>
      <c r="E18" s="42">
        <f>D18+1</f>
        <v>2016</v>
      </c>
      <c r="F18" s="42">
        <f>E18+1</f>
        <v>2017</v>
      </c>
      <c r="G18" s="42">
        <f>F18+1</f>
        <v>2018</v>
      </c>
      <c r="H18" s="42">
        <f>G18+1</f>
        <v>2019</v>
      </c>
      <c r="I18" s="42">
        <f>H18+1</f>
        <v>2020</v>
      </c>
      <c r="J18" s="17" t="s">
        <v>15</v>
      </c>
      <c r="K18" s="216" t="s">
        <v>16</v>
      </c>
      <c r="L18" s="217"/>
    </row>
    <row r="19" spans="1:12" ht="15.75" thickBot="1" x14ac:dyDescent="0.3">
      <c r="A19" s="46"/>
      <c r="B19" s="8"/>
      <c r="C19" s="8"/>
      <c r="D19" s="43" t="s">
        <v>17</v>
      </c>
      <c r="E19" s="43" t="s">
        <v>17</v>
      </c>
      <c r="F19" s="43" t="s">
        <v>17</v>
      </c>
      <c r="G19" s="43" t="s">
        <v>17</v>
      </c>
      <c r="H19" s="43" t="s">
        <v>17</v>
      </c>
      <c r="I19" s="43" t="s">
        <v>17</v>
      </c>
      <c r="J19" s="18" t="s">
        <v>18</v>
      </c>
      <c r="K19" s="7"/>
      <c r="L19" s="8"/>
    </row>
    <row r="20" spans="1:12" ht="15.75" thickBot="1" x14ac:dyDescent="0.3">
      <c r="A20" s="11"/>
      <c r="B20" s="29"/>
      <c r="C20" s="3"/>
      <c r="D20" s="19"/>
      <c r="E20" s="20"/>
      <c r="F20" s="20"/>
      <c r="G20" s="20"/>
      <c r="H20" s="20"/>
      <c r="I20" s="22"/>
      <c r="J20" s="22"/>
      <c r="K20" s="218"/>
      <c r="L20" s="219"/>
    </row>
    <row r="21" spans="1:12" x14ac:dyDescent="0.25">
      <c r="A21" s="128" t="s">
        <v>19</v>
      </c>
      <c r="B21" s="130" t="s">
        <v>20</v>
      </c>
      <c r="C21" s="80" t="s">
        <v>21</v>
      </c>
      <c r="D21" s="55"/>
      <c r="E21" s="55"/>
      <c r="F21" s="55"/>
      <c r="G21" s="55"/>
      <c r="H21" s="55"/>
      <c r="I21" s="51"/>
      <c r="J21" s="39">
        <f>+D21+E21+F21+G21+H21+I21</f>
        <v>0</v>
      </c>
      <c r="K21" s="210"/>
      <c r="L21" s="211"/>
    </row>
    <row r="22" spans="1:12" x14ac:dyDescent="0.25">
      <c r="A22" s="86"/>
      <c r="B22" s="131" t="s">
        <v>22</v>
      </c>
      <c r="C22" s="81" t="s">
        <v>23</v>
      </c>
      <c r="D22" s="56"/>
      <c r="E22" s="56"/>
      <c r="F22" s="56"/>
      <c r="G22" s="56"/>
      <c r="H22" s="56"/>
      <c r="I22" s="52"/>
      <c r="J22" s="40">
        <f t="shared" ref="J22:J27" si="0">+D22+E22+F22+G22+H22+I22</f>
        <v>0</v>
      </c>
      <c r="K22" s="210"/>
      <c r="L22" s="211"/>
    </row>
    <row r="23" spans="1:12" ht="15.75" thickBot="1" x14ac:dyDescent="0.3">
      <c r="A23" s="129"/>
      <c r="B23" s="94" t="s">
        <v>24</v>
      </c>
      <c r="C23" s="99" t="s">
        <v>25</v>
      </c>
      <c r="D23" s="58"/>
      <c r="E23" s="58"/>
      <c r="F23" s="58"/>
      <c r="G23" s="58"/>
      <c r="H23" s="58"/>
      <c r="I23" s="54"/>
      <c r="J23" s="41">
        <f t="shared" si="0"/>
        <v>0</v>
      </c>
      <c r="K23" s="210"/>
      <c r="L23" s="211"/>
    </row>
    <row r="24" spans="1:12" ht="15.75" thickBot="1" x14ac:dyDescent="0.3">
      <c r="A24" s="12"/>
      <c r="B24" s="49"/>
      <c r="C24" s="3"/>
      <c r="D24" s="59"/>
      <c r="E24" s="59"/>
      <c r="F24" s="59"/>
      <c r="G24" s="59"/>
      <c r="H24" s="59"/>
      <c r="I24" s="32"/>
      <c r="J24" s="22"/>
      <c r="K24" s="210"/>
      <c r="L24" s="211"/>
    </row>
    <row r="25" spans="1:12" x14ac:dyDescent="0.25">
      <c r="A25" s="36" t="s">
        <v>26</v>
      </c>
      <c r="B25" s="62" t="s">
        <v>27</v>
      </c>
      <c r="C25" s="62" t="s">
        <v>21</v>
      </c>
      <c r="D25" s="55"/>
      <c r="E25" s="55"/>
      <c r="F25" s="55"/>
      <c r="G25" s="55"/>
      <c r="H25" s="55"/>
      <c r="I25" s="51"/>
      <c r="J25" s="39">
        <f t="shared" si="0"/>
        <v>0</v>
      </c>
      <c r="K25" s="210"/>
      <c r="L25" s="211"/>
    </row>
    <row r="26" spans="1:12" x14ac:dyDescent="0.25">
      <c r="A26" s="37"/>
      <c r="B26" s="48" t="s">
        <v>22</v>
      </c>
      <c r="C26" s="47" t="s">
        <v>23</v>
      </c>
      <c r="D26" s="57"/>
      <c r="E26" s="57"/>
      <c r="F26" s="57"/>
      <c r="G26" s="57"/>
      <c r="H26" s="57"/>
      <c r="I26" s="53"/>
      <c r="J26" s="40">
        <f t="shared" si="0"/>
        <v>0</v>
      </c>
      <c r="K26" s="210"/>
      <c r="L26" s="211"/>
    </row>
    <row r="27" spans="1:12" ht="15.75" thickBot="1" x14ac:dyDescent="0.3">
      <c r="A27" s="38"/>
      <c r="B27" s="66" t="s">
        <v>28</v>
      </c>
      <c r="C27" s="67" t="s">
        <v>25</v>
      </c>
      <c r="D27" s="58"/>
      <c r="E27" s="58"/>
      <c r="F27" s="58"/>
      <c r="G27" s="58"/>
      <c r="H27" s="58"/>
      <c r="I27" s="54"/>
      <c r="J27" s="41">
        <f t="shared" si="0"/>
        <v>0</v>
      </c>
      <c r="K27" s="210"/>
      <c r="L27" s="211"/>
    </row>
    <row r="28" spans="1:12" x14ac:dyDescent="0.25">
      <c r="A28" s="11"/>
      <c r="B28" s="50"/>
      <c r="C28" s="68"/>
      <c r="D28" s="59"/>
      <c r="E28" s="61"/>
      <c r="F28" s="61"/>
      <c r="G28" s="61"/>
      <c r="H28" s="61"/>
      <c r="I28" s="22"/>
      <c r="J28" s="22"/>
      <c r="K28" s="210"/>
      <c r="L28" s="211"/>
    </row>
    <row r="29" spans="1:12" ht="15.75" thickBot="1" x14ac:dyDescent="0.3">
      <c r="A29" s="11"/>
      <c r="B29" s="49"/>
      <c r="C29" s="3"/>
      <c r="D29" s="60"/>
      <c r="E29" s="60"/>
      <c r="F29" s="60"/>
      <c r="G29" s="60"/>
      <c r="H29" s="60"/>
      <c r="I29" s="22"/>
      <c r="J29" s="22"/>
      <c r="K29" s="212"/>
      <c r="L29" s="213"/>
    </row>
    <row r="30" spans="1:12" ht="15.75" thickBot="1" x14ac:dyDescent="0.3">
      <c r="A30" s="1"/>
      <c r="B30" s="2"/>
      <c r="C30" s="69"/>
      <c r="D30" s="21">
        <f t="shared" ref="D30:I30" si="1">SUM(D21:D29)</f>
        <v>0</v>
      </c>
      <c r="E30" s="21">
        <f t="shared" si="1"/>
        <v>0</v>
      </c>
      <c r="F30" s="21">
        <f t="shared" si="1"/>
        <v>0</v>
      </c>
      <c r="G30" s="21">
        <f t="shared" si="1"/>
        <v>0</v>
      </c>
      <c r="H30" s="21">
        <f t="shared" si="1"/>
        <v>0</v>
      </c>
      <c r="I30" s="21">
        <f t="shared" si="1"/>
        <v>0</v>
      </c>
      <c r="J30" s="23">
        <f>+D30+E30+F30+G30+H30+I30</f>
        <v>0</v>
      </c>
      <c r="K30" s="214"/>
      <c r="L30" s="215"/>
    </row>
    <row r="33" spans="1:1" ht="15.75" x14ac:dyDescent="0.25">
      <c r="A33" s="13" t="s">
        <v>29</v>
      </c>
    </row>
  </sheetData>
  <mergeCells count="12">
    <mergeCell ref="K23:L23"/>
    <mergeCell ref="K24:L24"/>
    <mergeCell ref="K25:L25"/>
    <mergeCell ref="K18:L18"/>
    <mergeCell ref="K20:L20"/>
    <mergeCell ref="K21:L21"/>
    <mergeCell ref="K22:L22"/>
    <mergeCell ref="K27:L27"/>
    <mergeCell ref="K28:L28"/>
    <mergeCell ref="K29:L29"/>
    <mergeCell ref="K30:L30"/>
    <mergeCell ref="K26:L26"/>
  </mergeCells>
  <pageMargins left="0.70866141732283472" right="0.70866141732283472" top="0.74803149606299213" bottom="0.74803149606299213" header="0.31496062992125984" footer="0.31496062992125984"/>
  <pageSetup paperSize="8" scale="98" orientation="landscape" cellComments="asDisplayed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Ark2">
    <pageSetUpPr fitToPage="1"/>
  </sheetPr>
  <dimension ref="A1:Q97"/>
  <sheetViews>
    <sheetView tabSelected="1" zoomScaleNormal="100" workbookViewId="0">
      <selection activeCell="F5" sqref="F5"/>
    </sheetView>
  </sheetViews>
  <sheetFormatPr defaultColWidth="9.140625" defaultRowHeight="15" x14ac:dyDescent="0.25"/>
  <cols>
    <col min="1" max="1" width="18.140625" customWidth="1"/>
    <col min="2" max="2" width="18.42578125" customWidth="1"/>
    <col min="3" max="3" width="32.42578125" customWidth="1"/>
    <col min="4" max="4" width="20" customWidth="1"/>
    <col min="5" max="14" width="15.7109375" style="16" customWidth="1"/>
    <col min="15" max="15" width="13.28515625" style="16" customWidth="1"/>
  </cols>
  <sheetData>
    <row r="1" spans="1:17" x14ac:dyDescent="0.25">
      <c r="A1" t="s">
        <v>0</v>
      </c>
      <c r="C1" s="112" t="s">
        <v>30</v>
      </c>
    </row>
    <row r="3" spans="1:17" x14ac:dyDescent="0.25">
      <c r="A3" s="14" t="s">
        <v>2</v>
      </c>
      <c r="C3" s="33"/>
      <c r="D3" s="33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9"/>
      <c r="Q3" s="9"/>
    </row>
    <row r="4" spans="1:17" x14ac:dyDescent="0.25">
      <c r="A4" s="209" t="s">
        <v>31</v>
      </c>
      <c r="B4" s="169"/>
      <c r="C4" s="180">
        <v>2024</v>
      </c>
      <c r="D4" s="31"/>
      <c r="E4" s="28"/>
      <c r="F4" s="15" t="s">
        <v>32</v>
      </c>
      <c r="G4" s="15"/>
      <c r="H4" s="15"/>
      <c r="I4" s="15"/>
      <c r="J4" s="15"/>
      <c r="K4" s="15"/>
      <c r="L4" s="15"/>
      <c r="M4" s="15"/>
      <c r="N4" s="15"/>
      <c r="O4" s="15"/>
      <c r="P4" s="9"/>
      <c r="Q4" s="9"/>
    </row>
    <row r="5" spans="1:17" x14ac:dyDescent="0.25">
      <c r="A5" s="14"/>
      <c r="C5" s="31"/>
      <c r="D5" s="31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9"/>
      <c r="Q5" s="9"/>
    </row>
    <row r="6" spans="1:17" x14ac:dyDescent="0.25">
      <c r="A6" s="14" t="s">
        <v>5</v>
      </c>
      <c r="C6" s="33"/>
      <c r="D6" s="33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9"/>
      <c r="Q6" s="9"/>
    </row>
    <row r="7" spans="1:17" x14ac:dyDescent="0.25">
      <c r="A7" s="14" t="s">
        <v>6</v>
      </c>
      <c r="C7" s="33"/>
      <c r="D7" s="33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9"/>
      <c r="Q7" s="9"/>
    </row>
    <row r="8" spans="1:17" x14ac:dyDescent="0.25">
      <c r="A8" s="9"/>
      <c r="B8" s="9"/>
      <c r="C8" s="25"/>
      <c r="D8" s="2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9"/>
      <c r="Q8" s="9"/>
    </row>
    <row r="9" spans="1:17" x14ac:dyDescent="0.25">
      <c r="A9" s="3" t="s">
        <v>7</v>
      </c>
      <c r="B9" s="9"/>
      <c r="C9" s="26"/>
      <c r="D9" s="26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9"/>
      <c r="Q9" s="9"/>
    </row>
    <row r="10" spans="1:17" x14ac:dyDescent="0.25">
      <c r="A10" s="3" t="s">
        <v>33</v>
      </c>
      <c r="B10" s="9"/>
      <c r="C10" s="26"/>
      <c r="D10" s="26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9"/>
      <c r="Q10" s="9"/>
    </row>
    <row r="11" spans="1:17" x14ac:dyDescent="0.25">
      <c r="A11" s="3" t="s">
        <v>8</v>
      </c>
      <c r="B11" s="9"/>
      <c r="C11" s="26"/>
      <c r="D11" s="26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9"/>
      <c r="Q11" s="9"/>
    </row>
    <row r="12" spans="1:17" x14ac:dyDescent="0.25">
      <c r="A12" s="3" t="s">
        <v>34</v>
      </c>
      <c r="B12" s="9"/>
      <c r="C12" s="26" t="s">
        <v>35</v>
      </c>
      <c r="D12" s="26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9"/>
      <c r="Q12" s="9"/>
    </row>
    <row r="13" spans="1:17" x14ac:dyDescent="0.25">
      <c r="A13" s="3"/>
      <c r="B13" s="9"/>
      <c r="C13" s="27"/>
      <c r="D13" s="27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9"/>
      <c r="Q13" s="9"/>
    </row>
    <row r="14" spans="1:17" x14ac:dyDescent="0.25">
      <c r="A14" s="3" t="s">
        <v>9</v>
      </c>
      <c r="B14" s="9"/>
      <c r="C14" s="26"/>
      <c r="D14" s="26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9"/>
      <c r="Q14" s="9"/>
    </row>
    <row r="15" spans="1:17" x14ac:dyDescent="0.25">
      <c r="A15" s="3" t="s">
        <v>10</v>
      </c>
      <c r="B15" s="9"/>
      <c r="C15" s="5"/>
      <c r="D15" s="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9"/>
      <c r="Q15" s="9"/>
    </row>
    <row r="16" spans="1:17" ht="15.75" x14ac:dyDescent="0.25">
      <c r="A16" s="10" t="s">
        <v>11</v>
      </c>
      <c r="B16" s="10"/>
      <c r="C16" s="9"/>
      <c r="D16" s="9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9"/>
      <c r="Q16" s="9"/>
    </row>
    <row r="17" spans="1:17" ht="16.5" thickBot="1" x14ac:dyDescent="0.3">
      <c r="A17" s="10"/>
      <c r="B17" s="10"/>
      <c r="C17" s="9"/>
      <c r="D17" s="9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9"/>
      <c r="Q17" s="9"/>
    </row>
    <row r="18" spans="1:17" x14ac:dyDescent="0.25">
      <c r="A18" s="44" t="s">
        <v>12</v>
      </c>
      <c r="B18" s="6" t="s">
        <v>36</v>
      </c>
      <c r="C18" s="45" t="s">
        <v>13</v>
      </c>
      <c r="D18" s="45" t="s">
        <v>14</v>
      </c>
      <c r="E18" s="42">
        <f>+C4</f>
        <v>2024</v>
      </c>
      <c r="F18" s="42">
        <f>E18+1</f>
        <v>2025</v>
      </c>
      <c r="G18" s="42">
        <f>F18+1</f>
        <v>2026</v>
      </c>
      <c r="H18" s="42">
        <f>G18+1</f>
        <v>2027</v>
      </c>
      <c r="I18" s="42">
        <f>H18+1</f>
        <v>2028</v>
      </c>
      <c r="J18" s="42">
        <f>I18+1</f>
        <v>2029</v>
      </c>
      <c r="K18" s="181">
        <f>+J18+1</f>
        <v>2030</v>
      </c>
      <c r="L18" s="181">
        <f>+K18+1</f>
        <v>2031</v>
      </c>
      <c r="M18" s="181">
        <f>+L18+1</f>
        <v>2032</v>
      </c>
      <c r="N18" s="181">
        <f>+M18+1</f>
        <v>2033</v>
      </c>
      <c r="O18" s="17" t="s">
        <v>15</v>
      </c>
      <c r="P18" s="216" t="s">
        <v>16</v>
      </c>
      <c r="Q18" s="217"/>
    </row>
    <row r="19" spans="1:17" ht="15.75" thickBot="1" x14ac:dyDescent="0.3">
      <c r="A19" s="46"/>
      <c r="B19" s="7"/>
      <c r="C19" s="8"/>
      <c r="D19" s="8"/>
      <c r="E19" s="43" t="s">
        <v>17</v>
      </c>
      <c r="F19" s="43" t="s">
        <v>17</v>
      </c>
      <c r="G19" s="43" t="s">
        <v>17</v>
      </c>
      <c r="H19" s="43" t="s">
        <v>17</v>
      </c>
      <c r="I19" s="43" t="s">
        <v>17</v>
      </c>
      <c r="J19" s="43" t="s">
        <v>17</v>
      </c>
      <c r="K19" s="182" t="str">
        <f>+J19</f>
        <v>Total</v>
      </c>
      <c r="L19" s="182" t="str">
        <f>+K19</f>
        <v>Total</v>
      </c>
      <c r="M19" s="182" t="str">
        <f>+L19</f>
        <v>Total</v>
      </c>
      <c r="N19" s="182" t="str">
        <f>+L19</f>
        <v>Total</v>
      </c>
      <c r="O19" s="18" t="s">
        <v>18</v>
      </c>
      <c r="P19" s="7"/>
      <c r="Q19" s="8"/>
    </row>
    <row r="20" spans="1:17" ht="15.75" thickBot="1" x14ac:dyDescent="0.3">
      <c r="A20" s="11"/>
      <c r="B20" s="30"/>
      <c r="C20" s="29"/>
      <c r="D20" s="3"/>
      <c r="E20" s="19"/>
      <c r="F20" s="20"/>
      <c r="G20" s="20"/>
      <c r="H20" s="20"/>
      <c r="I20" s="20"/>
      <c r="J20" s="22"/>
      <c r="K20" s="22"/>
      <c r="L20" s="22"/>
      <c r="M20" s="22"/>
      <c r="N20" s="22"/>
      <c r="O20" s="22"/>
      <c r="P20" s="218"/>
      <c r="Q20" s="219"/>
    </row>
    <row r="21" spans="1:17" x14ac:dyDescent="0.25">
      <c r="A21" s="34" t="s">
        <v>19</v>
      </c>
      <c r="B21" s="30" t="s">
        <v>37</v>
      </c>
      <c r="C21" s="62" t="s">
        <v>38</v>
      </c>
      <c r="D21" s="116" t="s">
        <v>39</v>
      </c>
      <c r="E21" s="122"/>
      <c r="F21" s="55"/>
      <c r="G21" s="55"/>
      <c r="H21" s="55"/>
      <c r="I21" s="55"/>
      <c r="J21" s="51"/>
      <c r="K21" s="55"/>
      <c r="L21" s="51"/>
      <c r="M21" s="55"/>
      <c r="N21" s="51"/>
      <c r="O21" s="40">
        <f t="shared" ref="O21:O26" si="0">SUM(E21:N21)</f>
        <v>0</v>
      </c>
      <c r="P21" s="210"/>
      <c r="Q21" s="211"/>
    </row>
    <row r="22" spans="1:17" x14ac:dyDescent="0.25">
      <c r="A22" s="101"/>
      <c r="B22" s="71" t="s">
        <v>40</v>
      </c>
      <c r="C22" s="63" t="s">
        <v>41</v>
      </c>
      <c r="D22" s="117" t="s">
        <v>39</v>
      </c>
      <c r="E22" s="123"/>
      <c r="F22" s="72"/>
      <c r="G22" s="72"/>
      <c r="H22" s="72"/>
      <c r="I22" s="72"/>
      <c r="J22" s="73"/>
      <c r="K22" s="72"/>
      <c r="L22" s="73"/>
      <c r="M22" s="72"/>
      <c r="N22" s="73"/>
      <c r="O22" s="40">
        <f t="shared" si="0"/>
        <v>0</v>
      </c>
      <c r="P22" s="170"/>
      <c r="Q22" s="171"/>
    </row>
    <row r="23" spans="1:17" x14ac:dyDescent="0.25">
      <c r="A23" s="101"/>
      <c r="B23" s="71" t="s">
        <v>42</v>
      </c>
      <c r="C23" s="63" t="s">
        <v>43</v>
      </c>
      <c r="D23" s="117" t="s">
        <v>39</v>
      </c>
      <c r="E23" s="123"/>
      <c r="F23" s="72"/>
      <c r="G23" s="72"/>
      <c r="H23" s="72"/>
      <c r="I23" s="72"/>
      <c r="J23" s="73"/>
      <c r="K23" s="72"/>
      <c r="L23" s="73"/>
      <c r="M23" s="72"/>
      <c r="N23" s="73"/>
      <c r="O23" s="40">
        <f t="shared" si="0"/>
        <v>0</v>
      </c>
      <c r="P23" s="170"/>
      <c r="Q23" s="171"/>
    </row>
    <row r="24" spans="1:17" x14ac:dyDescent="0.25">
      <c r="A24" s="101"/>
      <c r="B24" s="71" t="s">
        <v>44</v>
      </c>
      <c r="C24" s="63" t="s">
        <v>45</v>
      </c>
      <c r="D24" s="117" t="s">
        <v>39</v>
      </c>
      <c r="E24" s="123"/>
      <c r="F24" s="72"/>
      <c r="G24" s="72"/>
      <c r="H24" s="72"/>
      <c r="I24" s="72"/>
      <c r="J24" s="73"/>
      <c r="K24" s="72"/>
      <c r="L24" s="73"/>
      <c r="M24" s="72"/>
      <c r="N24" s="73"/>
      <c r="O24" s="40">
        <f t="shared" si="0"/>
        <v>0</v>
      </c>
      <c r="P24" s="170"/>
      <c r="Q24" s="171"/>
    </row>
    <row r="25" spans="1:17" x14ac:dyDescent="0.25">
      <c r="A25" s="101"/>
      <c r="B25" s="71" t="s">
        <v>46</v>
      </c>
      <c r="C25" s="63" t="s">
        <v>47</v>
      </c>
      <c r="D25" s="117" t="s">
        <v>39</v>
      </c>
      <c r="E25" s="123"/>
      <c r="F25" s="72"/>
      <c r="G25" s="72"/>
      <c r="H25" s="72"/>
      <c r="I25" s="72"/>
      <c r="J25" s="73"/>
      <c r="K25" s="72"/>
      <c r="L25" s="73"/>
      <c r="M25" s="72"/>
      <c r="N25" s="73"/>
      <c r="O25" s="40">
        <f t="shared" si="0"/>
        <v>0</v>
      </c>
      <c r="P25" s="170"/>
      <c r="Q25" s="171"/>
    </row>
    <row r="26" spans="1:17" x14ac:dyDescent="0.25">
      <c r="A26" s="101"/>
      <c r="B26" s="71" t="s">
        <v>48</v>
      </c>
      <c r="C26" s="63" t="s">
        <v>49</v>
      </c>
      <c r="D26" s="117" t="s">
        <v>39</v>
      </c>
      <c r="E26" s="123"/>
      <c r="F26" s="72"/>
      <c r="G26" s="72"/>
      <c r="H26" s="72"/>
      <c r="I26" s="72"/>
      <c r="J26" s="73"/>
      <c r="K26" s="72"/>
      <c r="L26" s="73"/>
      <c r="M26" s="72"/>
      <c r="N26" s="73"/>
      <c r="O26" s="40">
        <f t="shared" si="0"/>
        <v>0</v>
      </c>
      <c r="P26" s="170"/>
      <c r="Q26" s="171"/>
    </row>
    <row r="27" spans="1:17" x14ac:dyDescent="0.25">
      <c r="A27" s="101"/>
      <c r="B27" s="11"/>
      <c r="C27" s="63"/>
      <c r="D27" s="117"/>
      <c r="E27" s="123"/>
      <c r="F27" s="72"/>
      <c r="G27" s="72"/>
      <c r="H27" s="72"/>
      <c r="I27" s="72"/>
      <c r="J27" s="73"/>
      <c r="K27" s="72"/>
      <c r="L27" s="73"/>
      <c r="M27" s="72"/>
      <c r="N27" s="73"/>
      <c r="O27" s="40"/>
      <c r="P27" s="170"/>
      <c r="Q27" s="171"/>
    </row>
    <row r="28" spans="1:17" x14ac:dyDescent="0.25">
      <c r="A28" s="101"/>
      <c r="B28" s="71" t="s">
        <v>50</v>
      </c>
      <c r="C28" s="63" t="s">
        <v>51</v>
      </c>
      <c r="D28" s="117" t="s">
        <v>39</v>
      </c>
      <c r="E28" s="123"/>
      <c r="F28" s="72"/>
      <c r="G28" s="72"/>
      <c r="H28" s="72"/>
      <c r="I28" s="72"/>
      <c r="J28" s="73"/>
      <c r="K28" s="72"/>
      <c r="L28" s="73"/>
      <c r="M28" s="72"/>
      <c r="N28" s="73"/>
      <c r="O28" s="40">
        <f t="shared" ref="O28:O33" si="1">SUM(E28:N28)</f>
        <v>0</v>
      </c>
      <c r="P28" s="170"/>
      <c r="Q28" s="171"/>
    </row>
    <row r="29" spans="1:17" x14ac:dyDescent="0.25">
      <c r="A29" s="101"/>
      <c r="B29" s="71" t="s">
        <v>52</v>
      </c>
      <c r="C29" s="63" t="s">
        <v>53</v>
      </c>
      <c r="D29" s="117" t="s">
        <v>39</v>
      </c>
      <c r="E29" s="123"/>
      <c r="F29" s="72"/>
      <c r="G29" s="72"/>
      <c r="H29" s="72"/>
      <c r="I29" s="72"/>
      <c r="J29" s="73"/>
      <c r="K29" s="72"/>
      <c r="L29" s="73"/>
      <c r="M29" s="72"/>
      <c r="N29" s="73"/>
      <c r="O29" s="40">
        <f t="shared" si="1"/>
        <v>0</v>
      </c>
      <c r="P29" s="170"/>
      <c r="Q29" s="171"/>
    </row>
    <row r="30" spans="1:17" x14ac:dyDescent="0.25">
      <c r="A30" s="101"/>
      <c r="B30" s="71" t="s">
        <v>54</v>
      </c>
      <c r="C30" s="63" t="s">
        <v>55</v>
      </c>
      <c r="D30" s="117" t="s">
        <v>39</v>
      </c>
      <c r="E30" s="123"/>
      <c r="F30" s="72"/>
      <c r="G30" s="72"/>
      <c r="H30" s="72"/>
      <c r="I30" s="72"/>
      <c r="J30" s="73"/>
      <c r="K30" s="72"/>
      <c r="L30" s="73"/>
      <c r="M30" s="72"/>
      <c r="N30" s="73"/>
      <c r="O30" s="40">
        <f t="shared" si="1"/>
        <v>0</v>
      </c>
      <c r="P30" s="170"/>
      <c r="Q30" s="171"/>
    </row>
    <row r="31" spans="1:17" x14ac:dyDescent="0.25">
      <c r="A31" s="101"/>
      <c r="B31" s="71" t="s">
        <v>56</v>
      </c>
      <c r="C31" s="63" t="s">
        <v>57</v>
      </c>
      <c r="D31" s="117" t="s">
        <v>39</v>
      </c>
      <c r="E31" s="123"/>
      <c r="F31" s="72"/>
      <c r="G31" s="72"/>
      <c r="H31" s="72"/>
      <c r="I31" s="72"/>
      <c r="J31" s="73"/>
      <c r="K31" s="72"/>
      <c r="L31" s="73"/>
      <c r="M31" s="72"/>
      <c r="N31" s="73"/>
      <c r="O31" s="40">
        <f t="shared" si="1"/>
        <v>0</v>
      </c>
      <c r="P31" s="170"/>
      <c r="Q31" s="171"/>
    </row>
    <row r="32" spans="1:17" x14ac:dyDescent="0.25">
      <c r="A32" s="101"/>
      <c r="B32" s="71" t="s">
        <v>58</v>
      </c>
      <c r="C32" s="63" t="s">
        <v>59</v>
      </c>
      <c r="D32" s="117" t="s">
        <v>39</v>
      </c>
      <c r="E32" s="123"/>
      <c r="F32" s="72"/>
      <c r="G32" s="72"/>
      <c r="H32" s="72"/>
      <c r="I32" s="72"/>
      <c r="J32" s="73"/>
      <c r="K32" s="72"/>
      <c r="L32" s="73"/>
      <c r="M32" s="72"/>
      <c r="N32" s="73"/>
      <c r="O32" s="40">
        <f t="shared" si="1"/>
        <v>0</v>
      </c>
      <c r="P32" s="170"/>
      <c r="Q32" s="171"/>
    </row>
    <row r="33" spans="1:17" x14ac:dyDescent="0.25">
      <c r="A33" s="101"/>
      <c r="B33" s="71" t="s">
        <v>60</v>
      </c>
      <c r="C33" s="63" t="s">
        <v>61</v>
      </c>
      <c r="D33" s="117" t="s">
        <v>39</v>
      </c>
      <c r="E33" s="123"/>
      <c r="F33" s="72"/>
      <c r="G33" s="72"/>
      <c r="H33" s="72"/>
      <c r="I33" s="72"/>
      <c r="J33" s="73"/>
      <c r="K33" s="72"/>
      <c r="L33" s="73"/>
      <c r="M33" s="72"/>
      <c r="N33" s="73"/>
      <c r="O33" s="40">
        <f t="shared" si="1"/>
        <v>0</v>
      </c>
      <c r="P33" s="170"/>
      <c r="Q33" s="171"/>
    </row>
    <row r="34" spans="1:17" x14ac:dyDescent="0.25">
      <c r="A34" s="101"/>
      <c r="B34" s="11"/>
      <c r="C34" s="63"/>
      <c r="D34" s="117"/>
      <c r="E34" s="123"/>
      <c r="F34" s="72"/>
      <c r="G34" s="72"/>
      <c r="H34" s="72"/>
      <c r="I34" s="72"/>
      <c r="J34" s="73"/>
      <c r="K34" s="72"/>
      <c r="L34" s="73"/>
      <c r="M34" s="72"/>
      <c r="N34" s="73"/>
      <c r="O34" s="40"/>
      <c r="P34" s="170"/>
      <c r="Q34" s="171"/>
    </row>
    <row r="35" spans="1:17" x14ac:dyDescent="0.25">
      <c r="A35" s="101"/>
      <c r="B35" s="71" t="s">
        <v>62</v>
      </c>
      <c r="C35" s="63" t="s">
        <v>63</v>
      </c>
      <c r="D35" s="117" t="s">
        <v>64</v>
      </c>
      <c r="E35" s="123"/>
      <c r="F35" s="72"/>
      <c r="G35" s="72"/>
      <c r="H35" s="72"/>
      <c r="I35" s="72"/>
      <c r="J35" s="73"/>
      <c r="K35" s="72"/>
      <c r="L35" s="73"/>
      <c r="M35" s="72"/>
      <c r="N35" s="73"/>
      <c r="O35" s="40">
        <f>SUM(E35:N35)</f>
        <v>0</v>
      </c>
      <c r="P35" s="170"/>
      <c r="Q35" s="171"/>
    </row>
    <row r="36" spans="1:17" x14ac:dyDescent="0.25">
      <c r="A36" s="101"/>
      <c r="B36" s="71" t="s">
        <v>65</v>
      </c>
      <c r="C36" s="63" t="s">
        <v>63</v>
      </c>
      <c r="D36" s="117" t="s">
        <v>64</v>
      </c>
      <c r="E36" s="123"/>
      <c r="F36" s="72"/>
      <c r="G36" s="72"/>
      <c r="H36" s="72"/>
      <c r="I36" s="72"/>
      <c r="J36" s="73"/>
      <c r="K36" s="72"/>
      <c r="L36" s="73"/>
      <c r="M36" s="72"/>
      <c r="N36" s="73"/>
      <c r="O36" s="40">
        <f>SUM(E36:N36)</f>
        <v>0</v>
      </c>
      <c r="P36" s="170"/>
      <c r="Q36" s="171"/>
    </row>
    <row r="37" spans="1:17" x14ac:dyDescent="0.25">
      <c r="A37" s="101"/>
      <c r="B37" s="71" t="s">
        <v>66</v>
      </c>
      <c r="C37" s="63" t="s">
        <v>63</v>
      </c>
      <c r="D37" s="117" t="s">
        <v>64</v>
      </c>
      <c r="E37" s="123"/>
      <c r="F37" s="72"/>
      <c r="G37" s="72"/>
      <c r="H37" s="72"/>
      <c r="I37" s="72"/>
      <c r="J37" s="73"/>
      <c r="K37" s="72"/>
      <c r="L37" s="73"/>
      <c r="M37" s="72"/>
      <c r="N37" s="73"/>
      <c r="O37" s="40">
        <f>SUM(E37:N37)</f>
        <v>0</v>
      </c>
      <c r="P37" s="170"/>
      <c r="Q37" s="171"/>
    </row>
    <row r="38" spans="1:17" x14ac:dyDescent="0.25">
      <c r="A38" s="101"/>
      <c r="B38" s="11"/>
      <c r="C38" s="63"/>
      <c r="D38" s="117"/>
      <c r="E38" s="123"/>
      <c r="F38" s="72"/>
      <c r="G38" s="72"/>
      <c r="H38" s="72"/>
      <c r="I38" s="72"/>
      <c r="J38" s="73"/>
      <c r="K38" s="72"/>
      <c r="L38" s="73"/>
      <c r="M38" s="72"/>
      <c r="N38" s="73"/>
      <c r="O38" s="40"/>
      <c r="P38" s="170"/>
      <c r="Q38" s="171"/>
    </row>
    <row r="39" spans="1:17" x14ac:dyDescent="0.25">
      <c r="A39" s="101"/>
      <c r="B39" s="11" t="s">
        <v>67</v>
      </c>
      <c r="C39" s="63" t="s">
        <v>68</v>
      </c>
      <c r="D39" s="117">
        <v>220000</v>
      </c>
      <c r="E39" s="123"/>
      <c r="F39" s="72"/>
      <c r="G39" s="72"/>
      <c r="H39" s="72"/>
      <c r="I39" s="72"/>
      <c r="J39" s="73"/>
      <c r="K39" s="72"/>
      <c r="L39" s="73"/>
      <c r="M39" s="72"/>
      <c r="N39" s="73"/>
      <c r="O39" s="40">
        <f t="shared" ref="O39:O47" si="2">SUM(E39:N39)</f>
        <v>0</v>
      </c>
      <c r="P39" s="170"/>
      <c r="Q39" s="171"/>
    </row>
    <row r="40" spans="1:17" x14ac:dyDescent="0.25">
      <c r="A40" s="101"/>
      <c r="B40" s="71" t="s">
        <v>69</v>
      </c>
      <c r="C40" s="63" t="s">
        <v>70</v>
      </c>
      <c r="D40" s="117" t="s">
        <v>64</v>
      </c>
      <c r="E40" s="123"/>
      <c r="F40" s="72"/>
      <c r="G40" s="72"/>
      <c r="H40" s="72"/>
      <c r="I40" s="72"/>
      <c r="J40" s="73"/>
      <c r="K40" s="72"/>
      <c r="L40" s="73"/>
      <c r="M40" s="72"/>
      <c r="N40" s="73"/>
      <c r="O40" s="40">
        <f t="shared" si="2"/>
        <v>0</v>
      </c>
      <c r="P40" s="170"/>
      <c r="Q40" s="171"/>
    </row>
    <row r="41" spans="1:17" x14ac:dyDescent="0.25">
      <c r="A41" s="101"/>
      <c r="B41" s="71" t="s">
        <v>71</v>
      </c>
      <c r="C41" s="63" t="s">
        <v>72</v>
      </c>
      <c r="D41" s="117">
        <v>220000</v>
      </c>
      <c r="E41" s="123"/>
      <c r="F41" s="72"/>
      <c r="G41" s="72"/>
      <c r="H41" s="72"/>
      <c r="I41" s="72"/>
      <c r="J41" s="73"/>
      <c r="K41" s="72"/>
      <c r="L41" s="73"/>
      <c r="M41" s="72"/>
      <c r="N41" s="73"/>
      <c r="O41" s="40">
        <f t="shared" si="2"/>
        <v>0</v>
      </c>
      <c r="P41" s="170"/>
      <c r="Q41" s="171"/>
    </row>
    <row r="42" spans="1:17" x14ac:dyDescent="0.25">
      <c r="A42" s="101"/>
      <c r="B42" s="71" t="s">
        <v>73</v>
      </c>
      <c r="C42" s="63" t="s">
        <v>74</v>
      </c>
      <c r="D42" s="117">
        <v>220000</v>
      </c>
      <c r="E42" s="123"/>
      <c r="F42" s="72"/>
      <c r="G42" s="72"/>
      <c r="H42" s="72"/>
      <c r="I42" s="72"/>
      <c r="J42" s="73"/>
      <c r="K42" s="72"/>
      <c r="L42" s="73"/>
      <c r="M42" s="72"/>
      <c r="N42" s="73"/>
      <c r="O42" s="40">
        <f t="shared" si="2"/>
        <v>0</v>
      </c>
      <c r="P42" s="170"/>
      <c r="Q42" s="171"/>
    </row>
    <row r="43" spans="1:17" x14ac:dyDescent="0.25">
      <c r="A43" s="101"/>
      <c r="B43" s="71" t="s">
        <v>75</v>
      </c>
      <c r="C43" s="63" t="s">
        <v>76</v>
      </c>
      <c r="D43" s="117">
        <v>220000</v>
      </c>
      <c r="E43" s="123"/>
      <c r="F43" s="72"/>
      <c r="G43" s="72"/>
      <c r="H43" s="72"/>
      <c r="I43" s="72"/>
      <c r="J43" s="73"/>
      <c r="K43" s="72"/>
      <c r="L43" s="73"/>
      <c r="M43" s="72"/>
      <c r="N43" s="73"/>
      <c r="O43" s="40">
        <f t="shared" si="2"/>
        <v>0</v>
      </c>
      <c r="P43" s="170"/>
      <c r="Q43" s="171"/>
    </row>
    <row r="44" spans="1:17" x14ac:dyDescent="0.25">
      <c r="A44" s="101"/>
      <c r="B44" s="71" t="s">
        <v>77</v>
      </c>
      <c r="C44" s="63" t="s">
        <v>78</v>
      </c>
      <c r="D44" s="117">
        <v>220000</v>
      </c>
      <c r="E44" s="123"/>
      <c r="F44" s="72"/>
      <c r="G44" s="72"/>
      <c r="H44" s="72"/>
      <c r="I44" s="72"/>
      <c r="J44" s="73"/>
      <c r="K44" s="72"/>
      <c r="L44" s="73"/>
      <c r="M44" s="72"/>
      <c r="N44" s="73"/>
      <c r="O44" s="40">
        <f t="shared" si="2"/>
        <v>0</v>
      </c>
      <c r="P44" s="170"/>
      <c r="Q44" s="171"/>
    </row>
    <row r="45" spans="1:17" x14ac:dyDescent="0.25">
      <c r="A45" s="101"/>
      <c r="B45" s="71" t="s">
        <v>79</v>
      </c>
      <c r="C45" s="63" t="s">
        <v>80</v>
      </c>
      <c r="D45" s="117">
        <v>220000</v>
      </c>
      <c r="E45" s="123"/>
      <c r="F45" s="72"/>
      <c r="G45" s="72"/>
      <c r="H45" s="72"/>
      <c r="I45" s="72"/>
      <c r="J45" s="73"/>
      <c r="K45" s="72"/>
      <c r="L45" s="73"/>
      <c r="M45" s="72"/>
      <c r="N45" s="73"/>
      <c r="O45" s="40">
        <f t="shared" si="2"/>
        <v>0</v>
      </c>
      <c r="P45" s="170"/>
      <c r="Q45" s="171"/>
    </row>
    <row r="46" spans="1:17" x14ac:dyDescent="0.25">
      <c r="A46" s="101"/>
      <c r="B46" s="71" t="s">
        <v>81</v>
      </c>
      <c r="C46" s="63" t="s">
        <v>82</v>
      </c>
      <c r="D46" s="117">
        <v>220000</v>
      </c>
      <c r="E46" s="123"/>
      <c r="F46" s="72"/>
      <c r="G46" s="72"/>
      <c r="H46" s="72"/>
      <c r="I46" s="72"/>
      <c r="J46" s="73"/>
      <c r="K46" s="72"/>
      <c r="L46" s="73"/>
      <c r="M46" s="72"/>
      <c r="N46" s="73"/>
      <c r="O46" s="40">
        <f t="shared" si="2"/>
        <v>0</v>
      </c>
      <c r="P46" s="170"/>
      <c r="Q46" s="171"/>
    </row>
    <row r="47" spans="1:17" x14ac:dyDescent="0.25">
      <c r="A47" s="101"/>
      <c r="B47" s="71" t="s">
        <v>83</v>
      </c>
      <c r="C47" s="63" t="s">
        <v>84</v>
      </c>
      <c r="D47" s="117">
        <v>220000</v>
      </c>
      <c r="E47" s="123"/>
      <c r="F47" s="72"/>
      <c r="G47" s="72"/>
      <c r="H47" s="72"/>
      <c r="I47" s="72"/>
      <c r="J47" s="73"/>
      <c r="K47" s="72"/>
      <c r="L47" s="73"/>
      <c r="M47" s="72"/>
      <c r="N47" s="73"/>
      <c r="O47" s="40">
        <f t="shared" si="2"/>
        <v>0</v>
      </c>
      <c r="P47" s="170"/>
      <c r="Q47" s="171"/>
    </row>
    <row r="48" spans="1:17" x14ac:dyDescent="0.25">
      <c r="A48" s="101"/>
      <c r="B48" s="11"/>
      <c r="C48" s="63"/>
      <c r="D48" s="117"/>
      <c r="E48" s="123"/>
      <c r="F48" s="72"/>
      <c r="G48" s="72"/>
      <c r="H48" s="72"/>
      <c r="I48" s="72"/>
      <c r="J48" s="73"/>
      <c r="K48" s="72"/>
      <c r="L48" s="73"/>
      <c r="M48" s="72"/>
      <c r="N48" s="73"/>
      <c r="O48" s="40"/>
      <c r="P48" s="170"/>
      <c r="Q48" s="171"/>
    </row>
    <row r="49" spans="1:17" x14ac:dyDescent="0.25">
      <c r="A49" s="101"/>
      <c r="B49" s="71" t="s">
        <v>85</v>
      </c>
      <c r="C49" s="63" t="s">
        <v>86</v>
      </c>
      <c r="D49" s="117">
        <v>220000</v>
      </c>
      <c r="E49" s="123"/>
      <c r="F49" s="72"/>
      <c r="G49" s="72"/>
      <c r="H49" s="72"/>
      <c r="I49" s="72"/>
      <c r="J49" s="73"/>
      <c r="K49" s="72"/>
      <c r="L49" s="73"/>
      <c r="M49" s="72"/>
      <c r="N49" s="73"/>
      <c r="O49" s="40">
        <f>SUM(E49:N49)</f>
        <v>0</v>
      </c>
      <c r="P49" s="170"/>
      <c r="Q49" s="171"/>
    </row>
    <row r="50" spans="1:17" x14ac:dyDescent="0.25">
      <c r="A50" s="101"/>
      <c r="B50" s="71"/>
      <c r="C50" s="63"/>
      <c r="D50" s="117"/>
      <c r="E50" s="123"/>
      <c r="F50" s="72"/>
      <c r="G50" s="72"/>
      <c r="H50" s="72"/>
      <c r="I50" s="72"/>
      <c r="J50" s="73"/>
      <c r="K50" s="72"/>
      <c r="L50" s="73"/>
      <c r="M50" s="72"/>
      <c r="N50" s="73"/>
      <c r="O50" s="40"/>
      <c r="P50" s="170"/>
      <c r="Q50" s="171"/>
    </row>
    <row r="51" spans="1:17" x14ac:dyDescent="0.25">
      <c r="A51" s="101"/>
      <c r="B51" s="71" t="s">
        <v>87</v>
      </c>
      <c r="C51" s="63" t="s">
        <v>88</v>
      </c>
      <c r="D51" s="117" t="s">
        <v>89</v>
      </c>
      <c r="E51" s="123"/>
      <c r="F51" s="72"/>
      <c r="G51" s="72"/>
      <c r="H51" s="72"/>
      <c r="I51" s="72"/>
      <c r="J51" s="73"/>
      <c r="K51" s="72"/>
      <c r="L51" s="73"/>
      <c r="M51" s="72"/>
      <c r="N51" s="73"/>
      <c r="O51" s="40">
        <f>SUM(E51:N51)</f>
        <v>0</v>
      </c>
      <c r="P51" s="170"/>
      <c r="Q51" s="171"/>
    </row>
    <row r="52" spans="1:17" x14ac:dyDescent="0.25">
      <c r="A52" s="101"/>
      <c r="B52" s="71" t="s">
        <v>67</v>
      </c>
      <c r="C52" s="63" t="s">
        <v>90</v>
      </c>
      <c r="D52" s="117" t="s">
        <v>91</v>
      </c>
      <c r="E52" s="123"/>
      <c r="F52" s="72"/>
      <c r="G52" s="72"/>
      <c r="H52" s="72"/>
      <c r="I52" s="72"/>
      <c r="J52" s="73"/>
      <c r="K52" s="72"/>
      <c r="L52" s="73"/>
      <c r="M52" s="72"/>
      <c r="N52" s="73"/>
      <c r="O52" s="40">
        <f>SUM(E52:N52)</f>
        <v>0</v>
      </c>
      <c r="P52" s="170"/>
      <c r="Q52" s="171"/>
    </row>
    <row r="53" spans="1:17" x14ac:dyDescent="0.25">
      <c r="A53" s="101"/>
      <c r="B53" s="11"/>
      <c r="C53" s="63"/>
      <c r="D53" s="117"/>
      <c r="E53" s="123"/>
      <c r="F53" s="72"/>
      <c r="G53" s="72"/>
      <c r="H53" s="72"/>
      <c r="I53" s="72"/>
      <c r="J53" s="73"/>
      <c r="K53" s="72"/>
      <c r="L53" s="73"/>
      <c r="M53" s="72"/>
      <c r="N53" s="73"/>
      <c r="O53" s="40"/>
      <c r="P53" s="170"/>
      <c r="Q53" s="171"/>
    </row>
    <row r="54" spans="1:17" x14ac:dyDescent="0.25">
      <c r="A54" s="101"/>
      <c r="B54" s="71" t="s">
        <v>92</v>
      </c>
      <c r="C54" s="63" t="s">
        <v>93</v>
      </c>
      <c r="D54" s="117">
        <v>220000</v>
      </c>
      <c r="E54" s="123"/>
      <c r="F54" s="72"/>
      <c r="G54" s="72"/>
      <c r="H54" s="72"/>
      <c r="I54" s="72"/>
      <c r="J54" s="73"/>
      <c r="K54" s="72"/>
      <c r="L54" s="73"/>
      <c r="M54" s="72"/>
      <c r="N54" s="73"/>
      <c r="O54" s="40">
        <f>SUM(E54:N54)</f>
        <v>0</v>
      </c>
      <c r="P54" s="170"/>
      <c r="Q54" s="171"/>
    </row>
    <row r="55" spans="1:17" x14ac:dyDescent="0.25">
      <c r="A55" s="101"/>
      <c r="B55" s="71" t="s">
        <v>94</v>
      </c>
      <c r="C55" s="63" t="s">
        <v>95</v>
      </c>
      <c r="D55" s="117">
        <v>220000</v>
      </c>
      <c r="E55" s="123"/>
      <c r="F55" s="72"/>
      <c r="G55" s="72"/>
      <c r="H55" s="72"/>
      <c r="I55" s="72"/>
      <c r="J55" s="73"/>
      <c r="K55" s="72"/>
      <c r="L55" s="73"/>
      <c r="M55" s="72"/>
      <c r="N55" s="73"/>
      <c r="O55" s="40">
        <f>SUM(E55:N55)</f>
        <v>0</v>
      </c>
      <c r="P55" s="170"/>
      <c r="Q55" s="171"/>
    </row>
    <row r="56" spans="1:17" x14ac:dyDescent="0.25">
      <c r="A56" s="64"/>
      <c r="B56" s="11"/>
      <c r="C56" s="63"/>
      <c r="D56" s="117"/>
      <c r="E56" s="124"/>
      <c r="F56" s="56"/>
      <c r="G56" s="56"/>
      <c r="H56" s="56"/>
      <c r="I56" s="56"/>
      <c r="J56" s="52"/>
      <c r="K56" s="56"/>
      <c r="L56" s="52"/>
      <c r="M56" s="56"/>
      <c r="N56" s="52"/>
      <c r="O56" s="40"/>
      <c r="P56" s="210"/>
      <c r="Q56" s="211"/>
    </row>
    <row r="57" spans="1:17" ht="15.75" thickBot="1" x14ac:dyDescent="0.3">
      <c r="A57" s="64"/>
      <c r="B57" s="11" t="s">
        <v>96</v>
      </c>
      <c r="C57" s="48" t="s">
        <v>24</v>
      </c>
      <c r="D57" s="144" t="s">
        <v>97</v>
      </c>
      <c r="E57" s="192">
        <f>SUM(E21:E55)*$C$12/100</f>
        <v>0</v>
      </c>
      <c r="F57" s="192">
        <f t="shared" ref="F57:N57" si="3">SUM(F21:F55)*$C$12/100</f>
        <v>0</v>
      </c>
      <c r="G57" s="192">
        <f t="shared" si="3"/>
        <v>0</v>
      </c>
      <c r="H57" s="192">
        <f t="shared" si="3"/>
        <v>0</v>
      </c>
      <c r="I57" s="192">
        <f t="shared" si="3"/>
        <v>0</v>
      </c>
      <c r="J57" s="184">
        <f t="shared" si="3"/>
        <v>0</v>
      </c>
      <c r="K57" s="58">
        <f t="shared" si="3"/>
        <v>0</v>
      </c>
      <c r="L57" s="184">
        <f t="shared" si="3"/>
        <v>0</v>
      </c>
      <c r="M57" s="58">
        <f t="shared" si="3"/>
        <v>0</v>
      </c>
      <c r="N57" s="184">
        <f t="shared" si="3"/>
        <v>0</v>
      </c>
      <c r="O57" s="197">
        <f t="shared" ref="O57:O63" si="4">SUM(E57:N57)</f>
        <v>0</v>
      </c>
      <c r="P57" s="210"/>
      <c r="Q57" s="211"/>
    </row>
    <row r="58" spans="1:17" x14ac:dyDescent="0.25">
      <c r="A58" s="105" t="s">
        <v>98</v>
      </c>
      <c r="B58" s="30" t="s">
        <v>37</v>
      </c>
      <c r="C58" s="62" t="s">
        <v>38</v>
      </c>
      <c r="D58" s="116" t="s">
        <v>39</v>
      </c>
      <c r="E58" s="55"/>
      <c r="F58" s="55"/>
      <c r="G58" s="55"/>
      <c r="H58" s="55"/>
      <c r="I58" s="55"/>
      <c r="J58" s="51"/>
      <c r="K58" s="55"/>
      <c r="L58" s="88"/>
      <c r="M58" s="55"/>
      <c r="N58" s="51"/>
      <c r="O58" s="39">
        <f t="shared" si="4"/>
        <v>0</v>
      </c>
      <c r="P58" s="210"/>
      <c r="Q58" s="211"/>
    </row>
    <row r="59" spans="1:17" x14ac:dyDescent="0.25">
      <c r="A59" s="101"/>
      <c r="B59" s="71" t="s">
        <v>40</v>
      </c>
      <c r="C59" s="63" t="s">
        <v>41</v>
      </c>
      <c r="D59" s="117" t="s">
        <v>39</v>
      </c>
      <c r="E59" s="72"/>
      <c r="F59" s="72"/>
      <c r="G59" s="72"/>
      <c r="H59" s="72"/>
      <c r="I59" s="72"/>
      <c r="J59" s="73"/>
      <c r="K59" s="72"/>
      <c r="L59" s="89"/>
      <c r="M59" s="72"/>
      <c r="N59" s="73"/>
      <c r="O59" s="40">
        <f t="shared" si="4"/>
        <v>0</v>
      </c>
      <c r="P59" s="170"/>
      <c r="Q59" s="171"/>
    </row>
    <row r="60" spans="1:17" x14ac:dyDescent="0.25">
      <c r="A60" s="101"/>
      <c r="B60" s="71" t="s">
        <v>42</v>
      </c>
      <c r="C60" s="63" t="s">
        <v>43</v>
      </c>
      <c r="D60" s="117" t="s">
        <v>39</v>
      </c>
      <c r="E60" s="72"/>
      <c r="F60" s="72"/>
      <c r="G60" s="72"/>
      <c r="H60" s="72"/>
      <c r="I60" s="72"/>
      <c r="J60" s="73"/>
      <c r="K60" s="72"/>
      <c r="L60" s="89"/>
      <c r="M60" s="72"/>
      <c r="N60" s="73"/>
      <c r="O60" s="40">
        <f t="shared" si="4"/>
        <v>0</v>
      </c>
      <c r="P60" s="170"/>
      <c r="Q60" s="171"/>
    </row>
    <row r="61" spans="1:17" x14ac:dyDescent="0.25">
      <c r="A61" s="101"/>
      <c r="B61" s="71" t="s">
        <v>44</v>
      </c>
      <c r="C61" s="63" t="s">
        <v>45</v>
      </c>
      <c r="D61" s="117" t="s">
        <v>39</v>
      </c>
      <c r="E61" s="72"/>
      <c r="F61" s="72"/>
      <c r="G61" s="72"/>
      <c r="H61" s="72"/>
      <c r="I61" s="72"/>
      <c r="J61" s="73"/>
      <c r="K61" s="72"/>
      <c r="L61" s="89"/>
      <c r="M61" s="72"/>
      <c r="N61" s="73"/>
      <c r="O61" s="40">
        <f t="shared" si="4"/>
        <v>0</v>
      </c>
      <c r="P61" s="170"/>
      <c r="Q61" s="171"/>
    </row>
    <row r="62" spans="1:17" x14ac:dyDescent="0.25">
      <c r="A62" s="101"/>
      <c r="B62" s="71" t="s">
        <v>46</v>
      </c>
      <c r="C62" s="63" t="s">
        <v>47</v>
      </c>
      <c r="D62" s="117" t="s">
        <v>39</v>
      </c>
      <c r="E62" s="72"/>
      <c r="F62" s="72"/>
      <c r="G62" s="72"/>
      <c r="H62" s="72"/>
      <c r="I62" s="72"/>
      <c r="J62" s="73"/>
      <c r="K62" s="72"/>
      <c r="L62" s="89"/>
      <c r="M62" s="72"/>
      <c r="N62" s="73"/>
      <c r="O62" s="40">
        <f t="shared" si="4"/>
        <v>0</v>
      </c>
      <c r="P62" s="170"/>
      <c r="Q62" s="171"/>
    </row>
    <row r="63" spans="1:17" x14ac:dyDescent="0.25">
      <c r="A63" s="101"/>
      <c r="B63" s="71" t="s">
        <v>48</v>
      </c>
      <c r="C63" s="63" t="s">
        <v>49</v>
      </c>
      <c r="D63" s="117" t="s">
        <v>39</v>
      </c>
      <c r="E63" s="72"/>
      <c r="F63" s="72"/>
      <c r="G63" s="72"/>
      <c r="H63" s="72"/>
      <c r="I63" s="72"/>
      <c r="J63" s="73"/>
      <c r="K63" s="72"/>
      <c r="L63" s="89"/>
      <c r="M63" s="72"/>
      <c r="N63" s="73"/>
      <c r="O63" s="40">
        <f t="shared" si="4"/>
        <v>0</v>
      </c>
      <c r="P63" s="170"/>
      <c r="Q63" s="171"/>
    </row>
    <row r="64" spans="1:17" x14ac:dyDescent="0.25">
      <c r="A64" s="101"/>
      <c r="B64" s="11"/>
      <c r="C64" s="63"/>
      <c r="D64" s="117"/>
      <c r="E64" s="72"/>
      <c r="F64" s="72"/>
      <c r="G64" s="72"/>
      <c r="H64" s="72"/>
      <c r="I64" s="72"/>
      <c r="J64" s="73"/>
      <c r="K64" s="72"/>
      <c r="L64" s="89"/>
      <c r="M64" s="72"/>
      <c r="N64" s="73"/>
      <c r="O64" s="40"/>
      <c r="P64" s="170"/>
      <c r="Q64" s="171"/>
    </row>
    <row r="65" spans="1:17" x14ac:dyDescent="0.25">
      <c r="A65" s="101"/>
      <c r="B65" s="71" t="s">
        <v>50</v>
      </c>
      <c r="C65" s="63" t="s">
        <v>51</v>
      </c>
      <c r="D65" s="117" t="s">
        <v>39</v>
      </c>
      <c r="E65" s="72"/>
      <c r="F65" s="72"/>
      <c r="G65" s="72"/>
      <c r="H65" s="72"/>
      <c r="I65" s="72"/>
      <c r="J65" s="73"/>
      <c r="K65" s="72"/>
      <c r="L65" s="89"/>
      <c r="M65" s="72"/>
      <c r="N65" s="73"/>
      <c r="O65" s="40">
        <f t="shared" ref="O65:O70" si="5">SUM(E65:N65)</f>
        <v>0</v>
      </c>
      <c r="P65" s="170"/>
      <c r="Q65" s="171"/>
    </row>
    <row r="66" spans="1:17" x14ac:dyDescent="0.25">
      <c r="A66" s="101"/>
      <c r="B66" s="71" t="s">
        <v>52</v>
      </c>
      <c r="C66" s="63" t="s">
        <v>53</v>
      </c>
      <c r="D66" s="117" t="s">
        <v>39</v>
      </c>
      <c r="E66" s="72"/>
      <c r="F66" s="72"/>
      <c r="G66" s="72"/>
      <c r="H66" s="72"/>
      <c r="I66" s="72"/>
      <c r="J66" s="73"/>
      <c r="K66" s="72"/>
      <c r="L66" s="89"/>
      <c r="M66" s="72"/>
      <c r="N66" s="73"/>
      <c r="O66" s="40">
        <f t="shared" si="5"/>
        <v>0</v>
      </c>
      <c r="P66" s="170"/>
      <c r="Q66" s="171"/>
    </row>
    <row r="67" spans="1:17" x14ac:dyDescent="0.25">
      <c r="A67" s="101"/>
      <c r="B67" s="71" t="s">
        <v>54</v>
      </c>
      <c r="C67" s="63" t="s">
        <v>55</v>
      </c>
      <c r="D67" s="117" t="s">
        <v>39</v>
      </c>
      <c r="E67" s="72"/>
      <c r="F67" s="72"/>
      <c r="G67" s="72"/>
      <c r="H67" s="72"/>
      <c r="I67" s="72"/>
      <c r="J67" s="73"/>
      <c r="K67" s="72"/>
      <c r="L67" s="89"/>
      <c r="M67" s="72"/>
      <c r="N67" s="73"/>
      <c r="O67" s="40">
        <f t="shared" si="5"/>
        <v>0</v>
      </c>
      <c r="P67" s="170"/>
      <c r="Q67" s="171"/>
    </row>
    <row r="68" spans="1:17" x14ac:dyDescent="0.25">
      <c r="A68" s="101"/>
      <c r="B68" s="71" t="s">
        <v>56</v>
      </c>
      <c r="C68" s="63" t="s">
        <v>57</v>
      </c>
      <c r="D68" s="117" t="s">
        <v>39</v>
      </c>
      <c r="E68" s="72"/>
      <c r="F68" s="72"/>
      <c r="G68" s="72"/>
      <c r="H68" s="72"/>
      <c r="I68" s="72"/>
      <c r="J68" s="73"/>
      <c r="K68" s="72"/>
      <c r="L68" s="89"/>
      <c r="M68" s="72"/>
      <c r="N68" s="73"/>
      <c r="O68" s="40">
        <f t="shared" si="5"/>
        <v>0</v>
      </c>
      <c r="P68" s="170"/>
      <c r="Q68" s="171"/>
    </row>
    <row r="69" spans="1:17" x14ac:dyDescent="0.25">
      <c r="A69" s="101"/>
      <c r="B69" s="71" t="s">
        <v>58</v>
      </c>
      <c r="C69" s="63" t="s">
        <v>59</v>
      </c>
      <c r="D69" s="117" t="s">
        <v>39</v>
      </c>
      <c r="E69" s="72"/>
      <c r="F69" s="72"/>
      <c r="G69" s="72"/>
      <c r="H69" s="72"/>
      <c r="I69" s="72"/>
      <c r="J69" s="73"/>
      <c r="K69" s="72"/>
      <c r="L69" s="89"/>
      <c r="M69" s="72"/>
      <c r="N69" s="73"/>
      <c r="O69" s="40">
        <f t="shared" si="5"/>
        <v>0</v>
      </c>
      <c r="P69" s="170"/>
      <c r="Q69" s="171"/>
    </row>
    <row r="70" spans="1:17" x14ac:dyDescent="0.25">
      <c r="A70" s="101"/>
      <c r="B70" s="71" t="s">
        <v>60</v>
      </c>
      <c r="C70" s="63" t="s">
        <v>61</v>
      </c>
      <c r="D70" s="117" t="s">
        <v>39</v>
      </c>
      <c r="E70" s="72"/>
      <c r="F70" s="72"/>
      <c r="G70" s="72"/>
      <c r="H70" s="72"/>
      <c r="I70" s="72"/>
      <c r="J70" s="73"/>
      <c r="K70" s="72"/>
      <c r="L70" s="89"/>
      <c r="M70" s="72"/>
      <c r="N70" s="73"/>
      <c r="O70" s="40">
        <f t="shared" si="5"/>
        <v>0</v>
      </c>
      <c r="P70" s="170"/>
      <c r="Q70" s="171"/>
    </row>
    <row r="71" spans="1:17" x14ac:dyDescent="0.25">
      <c r="A71" s="101"/>
      <c r="B71" s="11"/>
      <c r="C71" s="63"/>
      <c r="D71" s="117"/>
      <c r="E71" s="72"/>
      <c r="F71" s="72"/>
      <c r="G71" s="72"/>
      <c r="H71" s="72"/>
      <c r="I71" s="72"/>
      <c r="J71" s="73"/>
      <c r="K71" s="72"/>
      <c r="L71" s="89"/>
      <c r="M71" s="72"/>
      <c r="N71" s="73"/>
      <c r="O71" s="40"/>
      <c r="P71" s="170"/>
      <c r="Q71" s="171"/>
    </row>
    <row r="72" spans="1:17" x14ac:dyDescent="0.25">
      <c r="A72" s="101"/>
      <c r="B72" s="71" t="s">
        <v>62</v>
      </c>
      <c r="C72" s="63" t="s">
        <v>63</v>
      </c>
      <c r="D72" s="117">
        <v>220000</v>
      </c>
      <c r="E72" s="72"/>
      <c r="F72" s="72"/>
      <c r="G72" s="72"/>
      <c r="H72" s="72"/>
      <c r="I72" s="72"/>
      <c r="J72" s="73"/>
      <c r="K72" s="72"/>
      <c r="L72" s="89"/>
      <c r="M72" s="72"/>
      <c r="N72" s="73"/>
      <c r="O72" s="40">
        <f>SUM(E72:N72)</f>
        <v>0</v>
      </c>
      <c r="P72" s="170"/>
      <c r="Q72" s="171"/>
    </row>
    <row r="73" spans="1:17" x14ac:dyDescent="0.25">
      <c r="A73" s="101"/>
      <c r="B73" s="71" t="s">
        <v>65</v>
      </c>
      <c r="C73" s="63" t="s">
        <v>63</v>
      </c>
      <c r="D73" s="117">
        <v>220000</v>
      </c>
      <c r="E73" s="72"/>
      <c r="F73" s="72"/>
      <c r="G73" s="72"/>
      <c r="H73" s="72"/>
      <c r="I73" s="72"/>
      <c r="J73" s="73"/>
      <c r="K73" s="72"/>
      <c r="L73" s="89"/>
      <c r="M73" s="72"/>
      <c r="N73" s="73"/>
      <c r="O73" s="40">
        <f>SUM(E73:N73)</f>
        <v>0</v>
      </c>
      <c r="P73" s="170"/>
      <c r="Q73" s="171"/>
    </row>
    <row r="74" spans="1:17" x14ac:dyDescent="0.25">
      <c r="A74" s="101"/>
      <c r="B74" s="71" t="s">
        <v>66</v>
      </c>
      <c r="C74" s="63" t="s">
        <v>63</v>
      </c>
      <c r="D74" s="117">
        <v>220000</v>
      </c>
      <c r="E74" s="72"/>
      <c r="F74" s="72"/>
      <c r="G74" s="72"/>
      <c r="H74" s="72"/>
      <c r="I74" s="72"/>
      <c r="J74" s="73"/>
      <c r="K74" s="72"/>
      <c r="L74" s="89"/>
      <c r="M74" s="72"/>
      <c r="N74" s="73"/>
      <c r="O74" s="40">
        <f>SUM(E74:N74)</f>
        <v>0</v>
      </c>
      <c r="P74" s="170"/>
      <c r="Q74" s="171"/>
    </row>
    <row r="75" spans="1:17" x14ac:dyDescent="0.25">
      <c r="A75" s="101"/>
      <c r="B75" s="11"/>
      <c r="C75" s="63"/>
      <c r="D75" s="117"/>
      <c r="E75" s="72"/>
      <c r="F75" s="72"/>
      <c r="G75" s="72"/>
      <c r="H75" s="72"/>
      <c r="I75" s="72"/>
      <c r="J75" s="73"/>
      <c r="K75" s="72"/>
      <c r="L75" s="89"/>
      <c r="M75" s="72"/>
      <c r="N75" s="73"/>
      <c r="O75" s="40"/>
      <c r="P75" s="170"/>
      <c r="Q75" s="171"/>
    </row>
    <row r="76" spans="1:17" x14ac:dyDescent="0.25">
      <c r="A76" s="101"/>
      <c r="B76" s="11" t="s">
        <v>67</v>
      </c>
      <c r="C76" s="63" t="s">
        <v>68</v>
      </c>
      <c r="D76" s="117">
        <v>220000</v>
      </c>
      <c r="E76" s="72"/>
      <c r="F76" s="72"/>
      <c r="G76" s="72"/>
      <c r="H76" s="72"/>
      <c r="I76" s="72"/>
      <c r="J76" s="73"/>
      <c r="K76" s="72"/>
      <c r="L76" s="89"/>
      <c r="M76" s="72"/>
      <c r="N76" s="73"/>
      <c r="O76" s="40">
        <f t="shared" ref="O76:O84" si="6">SUM(E76:N76)</f>
        <v>0</v>
      </c>
      <c r="P76" s="170"/>
      <c r="Q76" s="171"/>
    </row>
    <row r="77" spans="1:17" x14ac:dyDescent="0.25">
      <c r="A77" s="101"/>
      <c r="B77" s="71" t="s">
        <v>69</v>
      </c>
      <c r="C77" s="63" t="s">
        <v>70</v>
      </c>
      <c r="D77" s="117">
        <v>220000</v>
      </c>
      <c r="E77" s="72"/>
      <c r="F77" s="72"/>
      <c r="G77" s="72"/>
      <c r="H77" s="72"/>
      <c r="I77" s="72"/>
      <c r="J77" s="73"/>
      <c r="K77" s="72"/>
      <c r="L77" s="89"/>
      <c r="M77" s="72"/>
      <c r="N77" s="73"/>
      <c r="O77" s="40">
        <f t="shared" si="6"/>
        <v>0</v>
      </c>
      <c r="P77" s="170"/>
      <c r="Q77" s="171"/>
    </row>
    <row r="78" spans="1:17" x14ac:dyDescent="0.25">
      <c r="A78" s="101"/>
      <c r="B78" s="71" t="s">
        <v>71</v>
      </c>
      <c r="C78" s="63" t="s">
        <v>72</v>
      </c>
      <c r="D78" s="117">
        <v>220000</v>
      </c>
      <c r="E78" s="72"/>
      <c r="F78" s="72"/>
      <c r="G78" s="72"/>
      <c r="H78" s="72"/>
      <c r="I78" s="72"/>
      <c r="J78" s="73"/>
      <c r="K78" s="72"/>
      <c r="L78" s="89"/>
      <c r="M78" s="72"/>
      <c r="N78" s="73"/>
      <c r="O78" s="40">
        <f t="shared" si="6"/>
        <v>0</v>
      </c>
      <c r="P78" s="170"/>
      <c r="Q78" s="171"/>
    </row>
    <row r="79" spans="1:17" x14ac:dyDescent="0.25">
      <c r="A79" s="101"/>
      <c r="B79" s="71" t="s">
        <v>73</v>
      </c>
      <c r="C79" s="63" t="s">
        <v>74</v>
      </c>
      <c r="D79" s="117">
        <v>220000</v>
      </c>
      <c r="E79" s="72"/>
      <c r="F79" s="72"/>
      <c r="G79" s="72"/>
      <c r="H79" s="72"/>
      <c r="I79" s="72"/>
      <c r="J79" s="73"/>
      <c r="K79" s="72"/>
      <c r="L79" s="89"/>
      <c r="M79" s="72"/>
      <c r="N79" s="73"/>
      <c r="O79" s="40">
        <f t="shared" si="6"/>
        <v>0</v>
      </c>
      <c r="P79" s="170"/>
      <c r="Q79" s="171"/>
    </row>
    <row r="80" spans="1:17" x14ac:dyDescent="0.25">
      <c r="A80" s="101"/>
      <c r="B80" s="71" t="s">
        <v>75</v>
      </c>
      <c r="C80" s="63" t="s">
        <v>76</v>
      </c>
      <c r="D80" s="117">
        <v>220000</v>
      </c>
      <c r="E80" s="72"/>
      <c r="F80" s="72"/>
      <c r="G80" s="72"/>
      <c r="H80" s="72"/>
      <c r="I80" s="72"/>
      <c r="J80" s="73"/>
      <c r="K80" s="72"/>
      <c r="L80" s="89"/>
      <c r="M80" s="72"/>
      <c r="N80" s="73"/>
      <c r="O80" s="40">
        <f t="shared" si="6"/>
        <v>0</v>
      </c>
      <c r="P80" s="170"/>
      <c r="Q80" s="171"/>
    </row>
    <row r="81" spans="1:17" x14ac:dyDescent="0.25">
      <c r="A81" s="101"/>
      <c r="B81" s="71" t="s">
        <v>77</v>
      </c>
      <c r="C81" s="63" t="s">
        <v>78</v>
      </c>
      <c r="D81" s="117">
        <v>220000</v>
      </c>
      <c r="E81" s="72"/>
      <c r="F81" s="72"/>
      <c r="G81" s="72"/>
      <c r="H81" s="72"/>
      <c r="I81" s="72"/>
      <c r="J81" s="73"/>
      <c r="K81" s="72"/>
      <c r="L81" s="89"/>
      <c r="M81" s="72"/>
      <c r="N81" s="73"/>
      <c r="O81" s="40">
        <f t="shared" si="6"/>
        <v>0</v>
      </c>
      <c r="P81" s="170"/>
      <c r="Q81" s="171"/>
    </row>
    <row r="82" spans="1:17" x14ac:dyDescent="0.25">
      <c r="A82" s="101"/>
      <c r="B82" s="71" t="s">
        <v>79</v>
      </c>
      <c r="C82" s="63" t="s">
        <v>80</v>
      </c>
      <c r="D82" s="117">
        <v>220000</v>
      </c>
      <c r="E82" s="72"/>
      <c r="F82" s="72"/>
      <c r="G82" s="72"/>
      <c r="H82" s="72"/>
      <c r="I82" s="72"/>
      <c r="J82" s="73"/>
      <c r="K82" s="72"/>
      <c r="L82" s="89"/>
      <c r="M82" s="72"/>
      <c r="N82" s="73"/>
      <c r="O82" s="40">
        <f t="shared" si="6"/>
        <v>0</v>
      </c>
      <c r="P82" s="170"/>
      <c r="Q82" s="171"/>
    </row>
    <row r="83" spans="1:17" x14ac:dyDescent="0.25">
      <c r="A83" s="101"/>
      <c r="B83" s="71" t="s">
        <v>81</v>
      </c>
      <c r="C83" s="63" t="s">
        <v>82</v>
      </c>
      <c r="D83" s="117">
        <v>220000</v>
      </c>
      <c r="E83" s="72"/>
      <c r="F83" s="72"/>
      <c r="G83" s="72"/>
      <c r="H83" s="72"/>
      <c r="I83" s="72"/>
      <c r="J83" s="73"/>
      <c r="K83" s="72"/>
      <c r="L83" s="89"/>
      <c r="M83" s="72"/>
      <c r="N83" s="73"/>
      <c r="O83" s="40">
        <f t="shared" si="6"/>
        <v>0</v>
      </c>
      <c r="P83" s="170"/>
      <c r="Q83" s="171"/>
    </row>
    <row r="84" spans="1:17" x14ac:dyDescent="0.25">
      <c r="A84" s="101"/>
      <c r="B84" s="71" t="s">
        <v>83</v>
      </c>
      <c r="C84" s="63" t="s">
        <v>84</v>
      </c>
      <c r="D84" s="117">
        <v>220000</v>
      </c>
      <c r="E84" s="72"/>
      <c r="F84" s="72"/>
      <c r="G84" s="72"/>
      <c r="H84" s="72"/>
      <c r="I84" s="72"/>
      <c r="J84" s="73"/>
      <c r="K84" s="72"/>
      <c r="L84" s="89"/>
      <c r="M84" s="72"/>
      <c r="N84" s="73"/>
      <c r="O84" s="40">
        <f t="shared" si="6"/>
        <v>0</v>
      </c>
      <c r="P84" s="170"/>
      <c r="Q84" s="171"/>
    </row>
    <row r="85" spans="1:17" x14ac:dyDescent="0.25">
      <c r="A85" s="101"/>
      <c r="B85" s="11"/>
      <c r="C85" s="63"/>
      <c r="D85" s="117"/>
      <c r="E85" s="72"/>
      <c r="F85" s="72"/>
      <c r="G85" s="72"/>
      <c r="H85" s="72"/>
      <c r="I85" s="72"/>
      <c r="J85" s="73"/>
      <c r="K85" s="72"/>
      <c r="L85" s="89"/>
      <c r="M85" s="72"/>
      <c r="N85" s="73"/>
      <c r="O85" s="40"/>
      <c r="P85" s="170"/>
      <c r="Q85" s="171"/>
    </row>
    <row r="86" spans="1:17" x14ac:dyDescent="0.25">
      <c r="A86" s="101"/>
      <c r="B86" s="71" t="s">
        <v>85</v>
      </c>
      <c r="C86" s="63" t="s">
        <v>86</v>
      </c>
      <c r="D86" s="117">
        <v>220000</v>
      </c>
      <c r="E86" s="72"/>
      <c r="F86" s="72"/>
      <c r="G86" s="72"/>
      <c r="H86" s="72"/>
      <c r="I86" s="72"/>
      <c r="J86" s="73"/>
      <c r="K86" s="72"/>
      <c r="L86" s="89"/>
      <c r="M86" s="72"/>
      <c r="N86" s="73"/>
      <c r="O86" s="40">
        <f>SUM(E86:N86)</f>
        <v>0</v>
      </c>
      <c r="P86" s="170"/>
      <c r="Q86" s="171"/>
    </row>
    <row r="87" spans="1:17" x14ac:dyDescent="0.25">
      <c r="A87" s="101"/>
      <c r="B87" s="11"/>
      <c r="C87" s="63"/>
      <c r="D87" s="117"/>
      <c r="E87" s="72"/>
      <c r="F87" s="72"/>
      <c r="G87" s="72"/>
      <c r="H87" s="72"/>
      <c r="I87" s="72"/>
      <c r="J87" s="73"/>
      <c r="K87" s="72"/>
      <c r="L87" s="89"/>
      <c r="M87" s="72"/>
      <c r="N87" s="73"/>
      <c r="O87" s="40"/>
      <c r="P87" s="170"/>
      <c r="Q87" s="171"/>
    </row>
    <row r="88" spans="1:17" x14ac:dyDescent="0.25">
      <c r="A88" s="101"/>
      <c r="B88" s="71" t="s">
        <v>92</v>
      </c>
      <c r="C88" s="63" t="s">
        <v>93</v>
      </c>
      <c r="D88" s="117">
        <v>220000</v>
      </c>
      <c r="E88" s="72"/>
      <c r="F88" s="72"/>
      <c r="G88" s="72"/>
      <c r="H88" s="72"/>
      <c r="I88" s="72"/>
      <c r="J88" s="73"/>
      <c r="K88" s="72"/>
      <c r="L88" s="89"/>
      <c r="M88" s="72"/>
      <c r="N88" s="73"/>
      <c r="O88" s="40">
        <f>SUM(E88:N88)</f>
        <v>0</v>
      </c>
      <c r="P88" s="170"/>
      <c r="Q88" s="171"/>
    </row>
    <row r="89" spans="1:17" x14ac:dyDescent="0.25">
      <c r="A89" s="37"/>
      <c r="B89" s="71" t="s">
        <v>94</v>
      </c>
      <c r="C89" s="63" t="s">
        <v>95</v>
      </c>
      <c r="D89" s="117">
        <v>220000</v>
      </c>
      <c r="E89" s="56"/>
      <c r="F89" s="56"/>
      <c r="G89" s="56"/>
      <c r="H89" s="56"/>
      <c r="I89" s="56"/>
      <c r="J89" s="52"/>
      <c r="K89" s="72"/>
      <c r="L89" s="89"/>
      <c r="M89" s="72"/>
      <c r="N89" s="73"/>
      <c r="O89" s="40">
        <f>SUM(E89:N89)</f>
        <v>0</v>
      </c>
      <c r="P89" s="210"/>
      <c r="Q89" s="211"/>
    </row>
    <row r="90" spans="1:17" x14ac:dyDescent="0.25">
      <c r="A90" s="37"/>
      <c r="B90" s="11"/>
      <c r="C90" s="63"/>
      <c r="D90" s="117"/>
      <c r="E90" s="56"/>
      <c r="F90" s="56"/>
      <c r="G90" s="56"/>
      <c r="H90" s="56"/>
      <c r="I90" s="56"/>
      <c r="J90" s="52"/>
      <c r="K90" s="56"/>
      <c r="L90" s="90"/>
      <c r="M90" s="56"/>
      <c r="N90" s="52"/>
      <c r="O90" s="40"/>
      <c r="P90" s="170"/>
      <c r="Q90" s="171"/>
    </row>
    <row r="91" spans="1:17" ht="15.75" thickBot="1" x14ac:dyDescent="0.3">
      <c r="A91" s="38"/>
      <c r="B91" s="35" t="s">
        <v>96</v>
      </c>
      <c r="C91" s="66" t="s">
        <v>28</v>
      </c>
      <c r="D91" s="115" t="s">
        <v>97</v>
      </c>
      <c r="E91" s="58">
        <f t="shared" ref="E91:N91" si="7">SUM(E58:E90)*$C$12/100</f>
        <v>0</v>
      </c>
      <c r="F91" s="58">
        <f t="shared" si="7"/>
        <v>0</v>
      </c>
      <c r="G91" s="58">
        <f t="shared" si="7"/>
        <v>0</v>
      </c>
      <c r="H91" s="58">
        <f t="shared" si="7"/>
        <v>0</v>
      </c>
      <c r="I91" s="58">
        <f t="shared" si="7"/>
        <v>0</v>
      </c>
      <c r="J91" s="186">
        <f t="shared" si="7"/>
        <v>0</v>
      </c>
      <c r="K91" s="186">
        <f t="shared" si="7"/>
        <v>0</v>
      </c>
      <c r="L91" s="186">
        <f t="shared" si="7"/>
        <v>0</v>
      </c>
      <c r="M91" s="58">
        <f t="shared" si="7"/>
        <v>0</v>
      </c>
      <c r="N91" s="54">
        <f t="shared" si="7"/>
        <v>0</v>
      </c>
      <c r="O91" s="41">
        <f>SUM(E91:N91)</f>
        <v>0</v>
      </c>
      <c r="P91" s="210"/>
      <c r="Q91" s="211"/>
    </row>
    <row r="92" spans="1:17" x14ac:dyDescent="0.25">
      <c r="A92" s="11"/>
      <c r="C92" s="50"/>
      <c r="D92" s="118"/>
      <c r="E92" s="59"/>
      <c r="F92" s="61"/>
      <c r="G92" s="61"/>
      <c r="H92" s="61"/>
      <c r="I92" s="61"/>
      <c r="J92" s="15"/>
      <c r="K92" s="61"/>
      <c r="L92" s="75"/>
      <c r="M92" s="61"/>
      <c r="N92" s="22"/>
      <c r="O92" s="195"/>
      <c r="P92" s="210"/>
      <c r="Q92" s="211"/>
    </row>
    <row r="93" spans="1:17" ht="15.75" thickBot="1" x14ac:dyDescent="0.3">
      <c r="A93" s="11"/>
      <c r="B93" s="11"/>
      <c r="C93" s="49"/>
      <c r="D93" s="119"/>
      <c r="E93" s="60"/>
      <c r="F93" s="60"/>
      <c r="G93" s="60"/>
      <c r="H93" s="60"/>
      <c r="I93" s="60"/>
      <c r="J93" s="15"/>
      <c r="K93" s="61"/>
      <c r="L93" s="75"/>
      <c r="M93" s="61"/>
      <c r="N93" s="22"/>
      <c r="O93" s="60"/>
      <c r="P93" s="212"/>
      <c r="Q93" s="213"/>
    </row>
    <row r="94" spans="1:17" ht="15.75" thickBot="1" x14ac:dyDescent="0.3">
      <c r="A94" s="147" t="s">
        <v>99</v>
      </c>
      <c r="B94" s="2"/>
      <c r="C94" s="69"/>
      <c r="D94" s="121"/>
      <c r="E94" s="120">
        <f t="shared" ref="E94:N94" si="8">SUM(E21:E93)</f>
        <v>0</v>
      </c>
      <c r="F94" s="21">
        <f t="shared" si="8"/>
        <v>0</v>
      </c>
      <c r="G94" s="21">
        <f t="shared" si="8"/>
        <v>0</v>
      </c>
      <c r="H94" s="21">
        <f t="shared" si="8"/>
        <v>0</v>
      </c>
      <c r="I94" s="21">
        <f t="shared" si="8"/>
        <v>0</v>
      </c>
      <c r="J94" s="187">
        <f t="shared" si="8"/>
        <v>0</v>
      </c>
      <c r="K94" s="187">
        <f t="shared" si="8"/>
        <v>0</v>
      </c>
      <c r="L94" s="187">
        <f t="shared" si="8"/>
        <v>0</v>
      </c>
      <c r="M94" s="187">
        <f t="shared" si="8"/>
        <v>0</v>
      </c>
      <c r="N94" s="206">
        <f t="shared" si="8"/>
        <v>0</v>
      </c>
      <c r="O94" s="23">
        <f>SUM(E94:N94)</f>
        <v>0</v>
      </c>
      <c r="P94" s="214"/>
      <c r="Q94" s="215"/>
    </row>
    <row r="97" spans="1:1" ht="15.75" x14ac:dyDescent="0.25">
      <c r="A97" s="13" t="s">
        <v>29</v>
      </c>
    </row>
  </sheetData>
  <mergeCells count="11">
    <mergeCell ref="P18:Q18"/>
    <mergeCell ref="P20:Q20"/>
    <mergeCell ref="P21:Q21"/>
    <mergeCell ref="P92:Q92"/>
    <mergeCell ref="P56:Q56"/>
    <mergeCell ref="P89:Q89"/>
    <mergeCell ref="P93:Q93"/>
    <mergeCell ref="P94:Q94"/>
    <mergeCell ref="P57:Q57"/>
    <mergeCell ref="P58:Q58"/>
    <mergeCell ref="P91:Q91"/>
  </mergeCells>
  <pageMargins left="0.70866141732283472" right="0.70866141732283472" top="0.74803149606299213" bottom="0.74803149606299213" header="0.31496062992125984" footer="0.31496062992125984"/>
  <pageSetup paperSize="8" scale="98" orientation="landscape" cellComments="asDisplayed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Ark3">
    <pageSetUpPr fitToPage="1"/>
  </sheetPr>
  <dimension ref="A1:Q77"/>
  <sheetViews>
    <sheetView zoomScaleNormal="100" workbookViewId="0">
      <selection activeCell="D66" sqref="D66"/>
    </sheetView>
  </sheetViews>
  <sheetFormatPr defaultColWidth="9.140625" defaultRowHeight="15" x14ac:dyDescent="0.25"/>
  <cols>
    <col min="1" max="1" width="18.140625" customWidth="1"/>
    <col min="2" max="2" width="18.42578125" customWidth="1"/>
    <col min="3" max="3" width="32.42578125" customWidth="1"/>
    <col min="4" max="4" width="20" customWidth="1"/>
    <col min="5" max="14" width="15.7109375" style="16" customWidth="1"/>
    <col min="15" max="15" width="13.28515625" style="16" customWidth="1"/>
  </cols>
  <sheetData>
    <row r="1" spans="1:17" x14ac:dyDescent="0.25">
      <c r="A1" t="s">
        <v>0</v>
      </c>
      <c r="C1" s="114" t="s">
        <v>100</v>
      </c>
    </row>
    <row r="3" spans="1:17" x14ac:dyDescent="0.25">
      <c r="A3" s="14" t="s">
        <v>2</v>
      </c>
      <c r="C3" s="33"/>
      <c r="D3" s="33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9"/>
      <c r="Q3" s="9"/>
    </row>
    <row r="4" spans="1:17" x14ac:dyDescent="0.25">
      <c r="A4" s="209" t="s">
        <v>31</v>
      </c>
      <c r="B4" s="169"/>
      <c r="C4" s="179">
        <f>+'T-01 - Budget 1 '!C4</f>
        <v>2024</v>
      </c>
      <c r="D4" s="31"/>
      <c r="E4" s="28"/>
      <c r="F4" s="15"/>
      <c r="G4" s="15"/>
      <c r="H4" s="15"/>
      <c r="I4" s="15"/>
      <c r="J4" s="15"/>
      <c r="K4" s="15"/>
      <c r="L4" s="15"/>
      <c r="M4" s="15"/>
      <c r="N4" s="15"/>
      <c r="O4" s="15"/>
      <c r="P4" s="9"/>
      <c r="Q4" s="9"/>
    </row>
    <row r="5" spans="1:17" x14ac:dyDescent="0.25">
      <c r="A5" s="14"/>
      <c r="C5" s="31"/>
      <c r="D5" s="31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9"/>
      <c r="Q5" s="9"/>
    </row>
    <row r="6" spans="1:17" x14ac:dyDescent="0.25">
      <c r="A6" s="14" t="s">
        <v>5</v>
      </c>
      <c r="C6" s="33"/>
      <c r="D6" s="33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9"/>
      <c r="Q6" s="9"/>
    </row>
    <row r="7" spans="1:17" x14ac:dyDescent="0.25">
      <c r="A7" s="14" t="s">
        <v>6</v>
      </c>
      <c r="C7" s="33"/>
      <c r="D7" s="33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9"/>
      <c r="Q7" s="9"/>
    </row>
    <row r="8" spans="1:17" x14ac:dyDescent="0.25">
      <c r="A8" s="9"/>
      <c r="B8" s="9"/>
      <c r="C8" s="25"/>
      <c r="D8" s="2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9"/>
      <c r="Q8" s="9"/>
    </row>
    <row r="9" spans="1:17" x14ac:dyDescent="0.25">
      <c r="A9" s="3" t="s">
        <v>7</v>
      </c>
      <c r="B9" s="9"/>
      <c r="C9" s="26" t="s">
        <v>101</v>
      </c>
      <c r="D9" s="26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9"/>
      <c r="Q9" s="9"/>
    </row>
    <row r="10" spans="1:17" x14ac:dyDescent="0.25">
      <c r="A10" s="3" t="s">
        <v>33</v>
      </c>
      <c r="B10" s="9"/>
      <c r="C10" s="26"/>
      <c r="D10" s="26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9"/>
      <c r="Q10" s="9"/>
    </row>
    <row r="11" spans="1:17" x14ac:dyDescent="0.25">
      <c r="A11" s="3" t="s">
        <v>8</v>
      </c>
      <c r="B11" s="9"/>
      <c r="C11" s="26"/>
      <c r="D11" s="26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9"/>
      <c r="Q11" s="9"/>
    </row>
    <row r="12" spans="1:17" x14ac:dyDescent="0.25">
      <c r="A12" s="3"/>
      <c r="B12" s="9"/>
      <c r="C12" s="26"/>
      <c r="D12" s="26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9"/>
      <c r="Q12" s="9"/>
    </row>
    <row r="13" spans="1:17" x14ac:dyDescent="0.25">
      <c r="A13" s="3"/>
      <c r="B13" s="9"/>
      <c r="C13" s="27"/>
      <c r="D13" s="27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9"/>
      <c r="Q13" s="9"/>
    </row>
    <row r="14" spans="1:17" x14ac:dyDescent="0.25">
      <c r="A14" s="3" t="s">
        <v>9</v>
      </c>
      <c r="B14" s="9"/>
      <c r="C14" s="26"/>
      <c r="D14" s="26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9"/>
      <c r="Q14" s="9"/>
    </row>
    <row r="15" spans="1:17" x14ac:dyDescent="0.25">
      <c r="A15" s="3" t="s">
        <v>10</v>
      </c>
      <c r="B15" s="9"/>
      <c r="C15" s="5"/>
      <c r="D15" s="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9"/>
      <c r="Q15" s="9"/>
    </row>
    <row r="16" spans="1:17" ht="15.75" x14ac:dyDescent="0.25">
      <c r="A16" s="10" t="s">
        <v>11</v>
      </c>
      <c r="B16" s="10"/>
      <c r="C16" s="9"/>
      <c r="D16" s="9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9"/>
      <c r="Q16" s="9"/>
    </row>
    <row r="17" spans="1:17" ht="16.5" thickBot="1" x14ac:dyDescent="0.3">
      <c r="A17" s="10"/>
      <c r="B17" s="10"/>
      <c r="C17" s="9"/>
      <c r="D17" s="9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9"/>
      <c r="Q17" s="9"/>
    </row>
    <row r="18" spans="1:17" x14ac:dyDescent="0.25">
      <c r="A18" s="44" t="s">
        <v>12</v>
      </c>
      <c r="B18" s="6" t="s">
        <v>36</v>
      </c>
      <c r="C18" s="45" t="s">
        <v>13</v>
      </c>
      <c r="D18" s="45" t="s">
        <v>14</v>
      </c>
      <c r="E18" s="42">
        <f>+C4</f>
        <v>2024</v>
      </c>
      <c r="F18" s="42">
        <f>E18+1</f>
        <v>2025</v>
      </c>
      <c r="G18" s="42">
        <f>F18+1</f>
        <v>2026</v>
      </c>
      <c r="H18" s="42">
        <f>G18+1</f>
        <v>2027</v>
      </c>
      <c r="I18" s="42">
        <f>H18+1</f>
        <v>2028</v>
      </c>
      <c r="J18" s="42">
        <f>I18+1</f>
        <v>2029</v>
      </c>
      <c r="K18" s="181">
        <f>+J18+1</f>
        <v>2030</v>
      </c>
      <c r="L18" s="181">
        <f>+K18+1</f>
        <v>2031</v>
      </c>
      <c r="M18" s="181">
        <f>+L18+1</f>
        <v>2032</v>
      </c>
      <c r="N18" s="181">
        <f>+M18+1</f>
        <v>2033</v>
      </c>
      <c r="O18" s="17" t="s">
        <v>15</v>
      </c>
      <c r="P18" s="216" t="s">
        <v>16</v>
      </c>
      <c r="Q18" s="217"/>
    </row>
    <row r="19" spans="1:17" ht="15.75" thickBot="1" x14ac:dyDescent="0.3">
      <c r="A19" s="46"/>
      <c r="B19" s="7"/>
      <c r="C19" s="8"/>
      <c r="D19" s="8"/>
      <c r="E19" s="43" t="s">
        <v>17</v>
      </c>
      <c r="F19" s="43" t="s">
        <v>17</v>
      </c>
      <c r="G19" s="43" t="s">
        <v>17</v>
      </c>
      <c r="H19" s="43" t="s">
        <v>17</v>
      </c>
      <c r="I19" s="43" t="s">
        <v>17</v>
      </c>
      <c r="J19" s="43" t="s">
        <v>17</v>
      </c>
      <c r="K19" s="182" t="str">
        <f>+J19</f>
        <v>Total</v>
      </c>
      <c r="L19" s="182" t="str">
        <f>+K19</f>
        <v>Total</v>
      </c>
      <c r="M19" s="182" t="str">
        <f>+L19</f>
        <v>Total</v>
      </c>
      <c r="N19" s="182" t="str">
        <f>+L19</f>
        <v>Total</v>
      </c>
      <c r="O19" s="18" t="s">
        <v>18</v>
      </c>
      <c r="P19" s="7"/>
      <c r="Q19" s="8"/>
    </row>
    <row r="20" spans="1:17" ht="15.75" thickBot="1" x14ac:dyDescent="0.3">
      <c r="A20" s="83"/>
      <c r="B20" s="30"/>
      <c r="C20" s="84"/>
      <c r="D20" s="196"/>
      <c r="E20" s="32"/>
      <c r="F20" s="20"/>
      <c r="G20" s="20"/>
      <c r="H20" s="20"/>
      <c r="I20" s="20"/>
      <c r="J20" s="22"/>
      <c r="K20" s="15"/>
      <c r="L20" s="193"/>
      <c r="M20" s="193"/>
      <c r="N20" s="193"/>
      <c r="O20" s="193"/>
      <c r="P20" s="218"/>
      <c r="Q20" s="219"/>
    </row>
    <row r="21" spans="1:17" x14ac:dyDescent="0.25">
      <c r="A21" s="34" t="s">
        <v>19</v>
      </c>
      <c r="B21" s="70" t="s">
        <v>102</v>
      </c>
      <c r="C21" s="80" t="s">
        <v>103</v>
      </c>
      <c r="D21" s="117" t="s">
        <v>39</v>
      </c>
      <c r="E21" s="51"/>
      <c r="F21" s="55"/>
      <c r="G21" s="51"/>
      <c r="H21" s="55"/>
      <c r="I21" s="51"/>
      <c r="J21" s="88"/>
      <c r="K21" s="55"/>
      <c r="L21" s="51"/>
      <c r="M21" s="55"/>
      <c r="N21" s="55"/>
      <c r="O21" s="74">
        <f>SUM(E21:N21)</f>
        <v>0</v>
      </c>
      <c r="P21" s="210"/>
      <c r="Q21" s="211"/>
    </row>
    <row r="22" spans="1:17" x14ac:dyDescent="0.25">
      <c r="A22" s="64"/>
      <c r="B22" s="71" t="s">
        <v>104</v>
      </c>
      <c r="C22" s="81" t="s">
        <v>105</v>
      </c>
      <c r="D22" s="117" t="s">
        <v>39</v>
      </c>
      <c r="E22" s="52"/>
      <c r="F22" s="56"/>
      <c r="G22" s="52"/>
      <c r="H22" s="56"/>
      <c r="I22" s="52"/>
      <c r="J22" s="90"/>
      <c r="K22" s="56"/>
      <c r="L22" s="52"/>
      <c r="M22" s="56"/>
      <c r="N22" s="56"/>
      <c r="O22" s="40">
        <f t="shared" ref="O22:O43" si="0">SUM(E22:N22)</f>
        <v>0</v>
      </c>
      <c r="P22" s="210"/>
      <c r="Q22" s="211"/>
    </row>
    <row r="23" spans="1:17" x14ac:dyDescent="0.25">
      <c r="A23" s="64"/>
      <c r="B23" s="71" t="s">
        <v>106</v>
      </c>
      <c r="C23" s="81" t="s">
        <v>107</v>
      </c>
      <c r="D23" s="117" t="s">
        <v>39</v>
      </c>
      <c r="E23" s="52"/>
      <c r="F23" s="56"/>
      <c r="G23" s="52"/>
      <c r="H23" s="56"/>
      <c r="I23" s="52"/>
      <c r="J23" s="90"/>
      <c r="K23" s="56"/>
      <c r="L23" s="52"/>
      <c r="M23" s="56"/>
      <c r="N23" s="56"/>
      <c r="O23" s="40">
        <f t="shared" si="0"/>
        <v>0</v>
      </c>
      <c r="P23" s="170"/>
      <c r="Q23" s="171"/>
    </row>
    <row r="24" spans="1:17" x14ac:dyDescent="0.25">
      <c r="A24" s="64"/>
      <c r="B24" s="71" t="s">
        <v>108</v>
      </c>
      <c r="C24" s="82" t="s">
        <v>109</v>
      </c>
      <c r="D24" s="117" t="s">
        <v>39</v>
      </c>
      <c r="E24" s="53"/>
      <c r="F24" s="57"/>
      <c r="G24" s="53"/>
      <c r="H24" s="57"/>
      <c r="I24" s="53"/>
      <c r="J24" s="91"/>
      <c r="K24" s="57"/>
      <c r="L24" s="53"/>
      <c r="M24" s="57"/>
      <c r="N24" s="57"/>
      <c r="O24" s="40">
        <f t="shared" si="0"/>
        <v>0</v>
      </c>
      <c r="P24" s="210"/>
      <c r="Q24" s="211"/>
    </row>
    <row r="25" spans="1:17" x14ac:dyDescent="0.25">
      <c r="A25" s="64"/>
      <c r="B25" s="71" t="s">
        <v>110</v>
      </c>
      <c r="C25" s="85" t="s">
        <v>111</v>
      </c>
      <c r="D25" s="117" t="s">
        <v>39</v>
      </c>
      <c r="E25" s="53"/>
      <c r="F25" s="57"/>
      <c r="G25" s="53"/>
      <c r="H25" s="57"/>
      <c r="I25" s="53"/>
      <c r="J25" s="91"/>
      <c r="K25" s="57"/>
      <c r="L25" s="53"/>
      <c r="M25" s="57"/>
      <c r="N25" s="57"/>
      <c r="O25" s="40">
        <f t="shared" si="0"/>
        <v>0</v>
      </c>
      <c r="P25" s="210"/>
      <c r="Q25" s="211"/>
    </row>
    <row r="26" spans="1:17" x14ac:dyDescent="0.25">
      <c r="A26" s="64"/>
      <c r="B26" s="71" t="s">
        <v>112</v>
      </c>
      <c r="C26" s="85" t="s">
        <v>113</v>
      </c>
      <c r="D26" s="117" t="s">
        <v>39</v>
      </c>
      <c r="E26" s="53"/>
      <c r="F26" s="57"/>
      <c r="G26" s="53"/>
      <c r="H26" s="57"/>
      <c r="I26" s="53"/>
      <c r="J26" s="91"/>
      <c r="K26" s="57"/>
      <c r="L26" s="53"/>
      <c r="M26" s="57"/>
      <c r="N26" s="57"/>
      <c r="O26" s="40">
        <f t="shared" si="0"/>
        <v>0</v>
      </c>
      <c r="P26" s="210"/>
      <c r="Q26" s="211"/>
    </row>
    <row r="27" spans="1:17" x14ac:dyDescent="0.25">
      <c r="A27" s="64"/>
      <c r="B27" s="71" t="s">
        <v>114</v>
      </c>
      <c r="C27" s="85" t="s">
        <v>115</v>
      </c>
      <c r="D27" s="117" t="s">
        <v>39</v>
      </c>
      <c r="E27" s="53"/>
      <c r="F27" s="57"/>
      <c r="G27" s="53"/>
      <c r="H27" s="57"/>
      <c r="I27" s="53"/>
      <c r="J27" s="91"/>
      <c r="K27" s="57"/>
      <c r="L27" s="53"/>
      <c r="M27" s="97"/>
      <c r="N27" s="97"/>
      <c r="O27" s="40">
        <f t="shared" si="0"/>
        <v>0</v>
      </c>
      <c r="P27" s="220"/>
      <c r="Q27" s="211"/>
    </row>
    <row r="28" spans="1:17" x14ac:dyDescent="0.25">
      <c r="A28" s="64"/>
      <c r="B28" s="71" t="s">
        <v>116</v>
      </c>
      <c r="C28" s="85" t="s">
        <v>117</v>
      </c>
      <c r="D28" s="117" t="s">
        <v>39</v>
      </c>
      <c r="E28" s="53"/>
      <c r="F28" s="57"/>
      <c r="G28" s="53"/>
      <c r="H28" s="57"/>
      <c r="I28" s="53"/>
      <c r="J28" s="91"/>
      <c r="K28" s="57"/>
      <c r="L28" s="53"/>
      <c r="M28" s="57"/>
      <c r="N28" s="57"/>
      <c r="O28" s="40">
        <f t="shared" si="0"/>
        <v>0</v>
      </c>
      <c r="P28" s="176"/>
      <c r="Q28" s="171"/>
    </row>
    <row r="29" spans="1:17" x14ac:dyDescent="0.25">
      <c r="A29" s="64"/>
      <c r="B29" s="71" t="s">
        <v>118</v>
      </c>
      <c r="C29" s="85" t="s">
        <v>119</v>
      </c>
      <c r="D29" s="117" t="s">
        <v>39</v>
      </c>
      <c r="E29" s="53"/>
      <c r="F29" s="57"/>
      <c r="G29" s="53"/>
      <c r="H29" s="57"/>
      <c r="I29" s="53"/>
      <c r="J29" s="91"/>
      <c r="K29" s="57"/>
      <c r="L29" s="53"/>
      <c r="M29" s="57"/>
      <c r="N29" s="57"/>
      <c r="O29" s="40">
        <f t="shared" si="0"/>
        <v>0</v>
      </c>
      <c r="P29" s="176"/>
      <c r="Q29" s="171"/>
    </row>
    <row r="30" spans="1:17" x14ac:dyDescent="0.25">
      <c r="A30" s="64"/>
      <c r="B30" s="11"/>
      <c r="C30" s="85"/>
      <c r="D30" s="47"/>
      <c r="E30" s="57"/>
      <c r="F30" s="57"/>
      <c r="G30" s="57"/>
      <c r="H30" s="57"/>
      <c r="I30" s="57"/>
      <c r="J30" s="91"/>
      <c r="K30" s="57"/>
      <c r="L30" s="53"/>
      <c r="M30" s="57"/>
      <c r="N30" s="57"/>
      <c r="O30" s="40"/>
      <c r="P30" s="220"/>
      <c r="Q30" s="211"/>
    </row>
    <row r="31" spans="1:17" x14ac:dyDescent="0.25">
      <c r="A31" s="86"/>
      <c r="B31" s="71" t="s">
        <v>120</v>
      </c>
      <c r="C31" s="82" t="s">
        <v>121</v>
      </c>
      <c r="D31" s="47">
        <v>220000</v>
      </c>
      <c r="E31" s="57"/>
      <c r="F31" s="57"/>
      <c r="G31" s="57"/>
      <c r="H31" s="57"/>
      <c r="I31" s="57"/>
      <c r="J31" s="91"/>
      <c r="K31" s="57"/>
      <c r="L31" s="53"/>
      <c r="M31" s="57"/>
      <c r="N31" s="57"/>
      <c r="O31" s="40">
        <f t="shared" si="0"/>
        <v>0</v>
      </c>
      <c r="P31" s="220"/>
      <c r="Q31" s="211"/>
    </row>
    <row r="32" spans="1:17" x14ac:dyDescent="0.25">
      <c r="A32" s="86"/>
      <c r="B32" s="71" t="s">
        <v>122</v>
      </c>
      <c r="C32" s="82" t="s">
        <v>123</v>
      </c>
      <c r="D32" s="47">
        <v>220000</v>
      </c>
      <c r="E32" s="57"/>
      <c r="F32" s="57"/>
      <c r="G32" s="57"/>
      <c r="H32" s="57"/>
      <c r="I32" s="57"/>
      <c r="J32" s="91"/>
      <c r="K32" s="57"/>
      <c r="L32" s="53"/>
      <c r="M32" s="57"/>
      <c r="N32" s="57"/>
      <c r="O32" s="40">
        <f t="shared" si="0"/>
        <v>0</v>
      </c>
      <c r="P32" s="176"/>
      <c r="Q32" s="171"/>
    </row>
    <row r="33" spans="1:17" x14ac:dyDescent="0.25">
      <c r="A33" s="86"/>
      <c r="B33" s="71" t="s">
        <v>124</v>
      </c>
      <c r="C33" s="82" t="s">
        <v>125</v>
      </c>
      <c r="D33" s="47">
        <v>220000</v>
      </c>
      <c r="E33" s="57"/>
      <c r="F33" s="57"/>
      <c r="G33" s="57"/>
      <c r="H33" s="57"/>
      <c r="I33" s="57"/>
      <c r="J33" s="91"/>
      <c r="K33" s="57"/>
      <c r="L33" s="53"/>
      <c r="M33" s="57"/>
      <c r="N33" s="57"/>
      <c r="O33" s="40">
        <f t="shared" si="0"/>
        <v>0</v>
      </c>
      <c r="P33" s="176"/>
      <c r="Q33" s="171"/>
    </row>
    <row r="34" spans="1:17" x14ac:dyDescent="0.25">
      <c r="A34" s="86"/>
      <c r="B34" s="71"/>
      <c r="C34" s="82"/>
      <c r="D34" s="47"/>
      <c r="E34" s="57"/>
      <c r="F34" s="57"/>
      <c r="G34" s="57"/>
      <c r="H34" s="57"/>
      <c r="I34" s="57"/>
      <c r="J34" s="91"/>
      <c r="K34" s="57"/>
      <c r="L34" s="53"/>
      <c r="M34" s="57"/>
      <c r="N34" s="57"/>
      <c r="O34" s="40"/>
      <c r="P34" s="176"/>
      <c r="Q34" s="171"/>
    </row>
    <row r="35" spans="1:17" x14ac:dyDescent="0.25">
      <c r="A35" s="86"/>
      <c r="B35" s="71" t="s">
        <v>126</v>
      </c>
      <c r="C35" s="82" t="s">
        <v>127</v>
      </c>
      <c r="D35" s="47">
        <v>220000</v>
      </c>
      <c r="E35" s="57"/>
      <c r="F35" s="57"/>
      <c r="G35" s="57"/>
      <c r="H35" s="57"/>
      <c r="I35" s="57"/>
      <c r="J35" s="91"/>
      <c r="K35" s="57"/>
      <c r="L35" s="53"/>
      <c r="M35" s="57"/>
      <c r="N35" s="57"/>
      <c r="O35" s="40">
        <f t="shared" si="0"/>
        <v>0</v>
      </c>
      <c r="P35" s="176"/>
      <c r="Q35" s="171"/>
    </row>
    <row r="36" spans="1:17" x14ac:dyDescent="0.25">
      <c r="A36" s="86"/>
      <c r="B36" s="71" t="s">
        <v>128</v>
      </c>
      <c r="C36" s="82" t="s">
        <v>129</v>
      </c>
      <c r="D36" s="47">
        <v>220000</v>
      </c>
      <c r="E36" s="57"/>
      <c r="F36" s="57"/>
      <c r="G36" s="57"/>
      <c r="H36" s="57"/>
      <c r="I36" s="57"/>
      <c r="J36" s="91"/>
      <c r="K36" s="57"/>
      <c r="L36" s="53"/>
      <c r="M36" s="57"/>
      <c r="N36" s="57"/>
      <c r="O36" s="40">
        <f t="shared" si="0"/>
        <v>0</v>
      </c>
      <c r="P36" s="176"/>
      <c r="Q36" s="171"/>
    </row>
    <row r="37" spans="1:17" x14ac:dyDescent="0.25">
      <c r="A37" s="86"/>
      <c r="B37" s="71" t="s">
        <v>130</v>
      </c>
      <c r="C37" s="82" t="s">
        <v>131</v>
      </c>
      <c r="D37" s="47">
        <v>220000</v>
      </c>
      <c r="E37" s="57"/>
      <c r="F37" s="57"/>
      <c r="G37" s="57"/>
      <c r="H37" s="57"/>
      <c r="I37" s="57"/>
      <c r="J37" s="91"/>
      <c r="K37" s="57"/>
      <c r="L37" s="53"/>
      <c r="M37" s="57"/>
      <c r="N37" s="57"/>
      <c r="O37" s="40">
        <f t="shared" si="0"/>
        <v>0</v>
      </c>
      <c r="P37" s="176"/>
      <c r="Q37" s="171"/>
    </row>
    <row r="38" spans="1:17" x14ac:dyDescent="0.25">
      <c r="A38" s="37"/>
      <c r="B38" s="11"/>
      <c r="C38" s="81"/>
      <c r="D38" s="63"/>
      <c r="E38" s="56"/>
      <c r="F38" s="56"/>
      <c r="G38" s="56"/>
      <c r="H38" s="56"/>
      <c r="I38" s="56"/>
      <c r="J38" s="90"/>
      <c r="K38" s="56"/>
      <c r="L38" s="52"/>
      <c r="M38" s="56"/>
      <c r="N38" s="56"/>
      <c r="O38" s="40"/>
      <c r="P38" s="220"/>
      <c r="Q38" s="211"/>
    </row>
    <row r="39" spans="1:17" x14ac:dyDescent="0.25">
      <c r="A39" s="37"/>
      <c r="B39" s="71" t="s">
        <v>132</v>
      </c>
      <c r="C39" s="81" t="s">
        <v>133</v>
      </c>
      <c r="D39" s="47">
        <v>220000</v>
      </c>
      <c r="E39" s="56"/>
      <c r="F39" s="56"/>
      <c r="G39" s="56"/>
      <c r="H39" s="56"/>
      <c r="I39" s="56"/>
      <c r="J39" s="90"/>
      <c r="K39" s="56"/>
      <c r="L39" s="52"/>
      <c r="M39" s="56"/>
      <c r="N39" s="56"/>
      <c r="O39" s="40">
        <f t="shared" si="0"/>
        <v>0</v>
      </c>
      <c r="P39" s="220"/>
      <c r="Q39" s="211"/>
    </row>
    <row r="40" spans="1:17" x14ac:dyDescent="0.25">
      <c r="A40" s="37"/>
      <c r="B40" s="71" t="s">
        <v>96</v>
      </c>
      <c r="C40" s="81" t="s">
        <v>134</v>
      </c>
      <c r="D40" s="47" t="s">
        <v>97</v>
      </c>
      <c r="E40" s="56"/>
      <c r="F40" s="56"/>
      <c r="G40" s="56"/>
      <c r="H40" s="56"/>
      <c r="I40" s="56"/>
      <c r="J40" s="90"/>
      <c r="K40" s="56"/>
      <c r="L40" s="52"/>
      <c r="M40" s="56"/>
      <c r="N40" s="56"/>
      <c r="O40" s="40">
        <f t="shared" si="0"/>
        <v>0</v>
      </c>
      <c r="P40" s="176"/>
      <c r="Q40" s="171"/>
    </row>
    <row r="41" spans="1:17" x14ac:dyDescent="0.25">
      <c r="A41" s="37"/>
      <c r="B41" s="71" t="s">
        <v>135</v>
      </c>
      <c r="C41" s="82" t="s">
        <v>136</v>
      </c>
      <c r="D41" s="47">
        <v>220000</v>
      </c>
      <c r="E41" s="56"/>
      <c r="F41" s="56"/>
      <c r="G41" s="56"/>
      <c r="H41" s="56"/>
      <c r="I41" s="56"/>
      <c r="J41" s="90"/>
      <c r="K41" s="56"/>
      <c r="L41" s="52"/>
      <c r="M41" s="56"/>
      <c r="N41" s="56"/>
      <c r="O41" s="40">
        <f t="shared" si="0"/>
        <v>0</v>
      </c>
      <c r="P41" s="220"/>
      <c r="Q41" s="211"/>
    </row>
    <row r="42" spans="1:17" x14ac:dyDescent="0.25">
      <c r="A42" s="37"/>
      <c r="B42" s="71" t="s">
        <v>137</v>
      </c>
      <c r="C42" s="85" t="s">
        <v>138</v>
      </c>
      <c r="D42" s="47">
        <v>220000</v>
      </c>
      <c r="E42" s="56"/>
      <c r="F42" s="56"/>
      <c r="G42" s="56"/>
      <c r="H42" s="56"/>
      <c r="I42" s="56"/>
      <c r="J42" s="90"/>
      <c r="K42" s="56"/>
      <c r="L42" s="52"/>
      <c r="M42" s="56"/>
      <c r="N42" s="56"/>
      <c r="O42" s="40">
        <f t="shared" si="0"/>
        <v>0</v>
      </c>
      <c r="P42" s="220"/>
      <c r="Q42" s="211"/>
    </row>
    <row r="43" spans="1:17" x14ac:dyDescent="0.25">
      <c r="A43" s="37"/>
      <c r="B43" s="71" t="s">
        <v>139</v>
      </c>
      <c r="C43" s="85" t="s">
        <v>140</v>
      </c>
      <c r="D43" s="47">
        <v>220000</v>
      </c>
      <c r="E43" s="56"/>
      <c r="F43" s="56"/>
      <c r="G43" s="56"/>
      <c r="H43" s="56"/>
      <c r="I43" s="56"/>
      <c r="J43" s="90"/>
      <c r="K43" s="56"/>
      <c r="L43" s="52"/>
      <c r="M43" s="56"/>
      <c r="N43" s="56"/>
      <c r="O43" s="40">
        <f t="shared" si="0"/>
        <v>0</v>
      </c>
      <c r="P43" s="220"/>
      <c r="Q43" s="211"/>
    </row>
    <row r="44" spans="1:17" x14ac:dyDescent="0.25">
      <c r="A44" s="37"/>
      <c r="B44" s="71"/>
      <c r="C44" s="85"/>
      <c r="D44" s="47"/>
      <c r="E44" s="56"/>
      <c r="F44" s="56"/>
      <c r="G44" s="56"/>
      <c r="H44" s="56"/>
      <c r="I44" s="56"/>
      <c r="J44" s="90"/>
      <c r="K44" s="56"/>
      <c r="L44" s="52"/>
      <c r="M44" s="56"/>
      <c r="N44" s="56"/>
      <c r="O44" s="40"/>
      <c r="P44" s="176"/>
      <c r="Q44" s="171"/>
    </row>
    <row r="45" spans="1:17" ht="15.75" thickBot="1" x14ac:dyDescent="0.3">
      <c r="A45" s="38"/>
      <c r="B45" s="71"/>
      <c r="C45" s="85"/>
      <c r="D45" s="94"/>
      <c r="E45" s="95"/>
      <c r="F45" s="95"/>
      <c r="G45" s="95"/>
      <c r="H45" s="95"/>
      <c r="I45" s="95"/>
      <c r="J45" s="191"/>
      <c r="K45" s="95"/>
      <c r="L45" s="200"/>
      <c r="M45" s="95"/>
      <c r="N45" s="95"/>
      <c r="O45" s="41"/>
      <c r="P45" s="177"/>
      <c r="Q45" s="173"/>
    </row>
    <row r="46" spans="1:17" x14ac:dyDescent="0.25">
      <c r="A46" s="105" t="s">
        <v>98</v>
      </c>
      <c r="B46" s="70" t="s">
        <v>102</v>
      </c>
      <c r="C46" s="80" t="s">
        <v>103</v>
      </c>
      <c r="D46" s="117" t="s">
        <v>39</v>
      </c>
      <c r="E46" s="51"/>
      <c r="F46" s="55"/>
      <c r="G46" s="51"/>
      <c r="H46" s="55"/>
      <c r="I46" s="51"/>
      <c r="J46" s="88"/>
      <c r="K46" s="55"/>
      <c r="L46" s="122"/>
      <c r="M46" s="122"/>
      <c r="N46" s="55"/>
      <c r="O46" s="40">
        <f t="shared" ref="O46:O54" si="1">SUM(E46:N46)</f>
        <v>0</v>
      </c>
      <c r="P46" s="176"/>
      <c r="Q46" s="171"/>
    </row>
    <row r="47" spans="1:17" x14ac:dyDescent="0.25">
      <c r="A47" s="37"/>
      <c r="B47" s="71" t="s">
        <v>104</v>
      </c>
      <c r="C47" s="81" t="s">
        <v>105</v>
      </c>
      <c r="D47" s="117" t="s">
        <v>39</v>
      </c>
      <c r="E47" s="52"/>
      <c r="F47" s="56"/>
      <c r="G47" s="52"/>
      <c r="H47" s="56"/>
      <c r="I47" s="52"/>
      <c r="J47" s="90"/>
      <c r="K47" s="56"/>
      <c r="L47" s="124"/>
      <c r="M47" s="124"/>
      <c r="N47" s="56"/>
      <c r="O47" s="40">
        <f t="shared" si="1"/>
        <v>0</v>
      </c>
      <c r="P47" s="176"/>
      <c r="Q47" s="171"/>
    </row>
    <row r="48" spans="1:17" x14ac:dyDescent="0.25">
      <c r="A48" s="37"/>
      <c r="B48" s="71" t="s">
        <v>106</v>
      </c>
      <c r="C48" s="81" t="s">
        <v>107</v>
      </c>
      <c r="D48" s="117" t="s">
        <v>39</v>
      </c>
      <c r="E48" s="52"/>
      <c r="F48" s="56"/>
      <c r="G48" s="52"/>
      <c r="H48" s="56"/>
      <c r="I48" s="52"/>
      <c r="J48" s="90"/>
      <c r="K48" s="56"/>
      <c r="L48" s="124"/>
      <c r="M48" s="124"/>
      <c r="N48" s="56"/>
      <c r="O48" s="40">
        <f t="shared" si="1"/>
        <v>0</v>
      </c>
      <c r="P48" s="176"/>
      <c r="Q48" s="171"/>
    </row>
    <row r="49" spans="1:17" x14ac:dyDescent="0.25">
      <c r="A49" s="37"/>
      <c r="B49" s="71" t="s">
        <v>108</v>
      </c>
      <c r="C49" s="82" t="s">
        <v>109</v>
      </c>
      <c r="D49" s="117" t="s">
        <v>39</v>
      </c>
      <c r="E49" s="53"/>
      <c r="F49" s="57"/>
      <c r="G49" s="53"/>
      <c r="H49" s="57"/>
      <c r="I49" s="53"/>
      <c r="J49" s="91"/>
      <c r="K49" s="57"/>
      <c r="L49" s="150"/>
      <c r="M49" s="150"/>
      <c r="N49" s="57"/>
      <c r="O49" s="40">
        <f t="shared" si="1"/>
        <v>0</v>
      </c>
      <c r="P49" s="176"/>
      <c r="Q49" s="171"/>
    </row>
    <row r="50" spans="1:17" x14ac:dyDescent="0.25">
      <c r="A50" s="37"/>
      <c r="B50" s="71" t="s">
        <v>110</v>
      </c>
      <c r="C50" s="85" t="s">
        <v>111</v>
      </c>
      <c r="D50" s="117" t="s">
        <v>39</v>
      </c>
      <c r="E50" s="53"/>
      <c r="F50" s="57"/>
      <c r="G50" s="53"/>
      <c r="H50" s="57"/>
      <c r="I50" s="53"/>
      <c r="J50" s="91"/>
      <c r="K50" s="57"/>
      <c r="L50" s="150"/>
      <c r="M50" s="150"/>
      <c r="N50" s="57"/>
      <c r="O50" s="40">
        <f t="shared" si="1"/>
        <v>0</v>
      </c>
      <c r="P50" s="176"/>
      <c r="Q50" s="171"/>
    </row>
    <row r="51" spans="1:17" x14ac:dyDescent="0.25">
      <c r="A51" s="37"/>
      <c r="B51" s="71" t="s">
        <v>112</v>
      </c>
      <c r="C51" s="85" t="s">
        <v>113</v>
      </c>
      <c r="D51" s="117" t="s">
        <v>39</v>
      </c>
      <c r="E51" s="53"/>
      <c r="F51" s="57"/>
      <c r="G51" s="53"/>
      <c r="H51" s="57"/>
      <c r="I51" s="53"/>
      <c r="J51" s="91"/>
      <c r="K51" s="57"/>
      <c r="L51" s="150"/>
      <c r="M51" s="150"/>
      <c r="N51" s="57"/>
      <c r="O51" s="40">
        <f t="shared" si="1"/>
        <v>0</v>
      </c>
      <c r="P51" s="176"/>
      <c r="Q51" s="171"/>
    </row>
    <row r="52" spans="1:17" x14ac:dyDescent="0.25">
      <c r="A52" s="37"/>
      <c r="B52" s="71" t="s">
        <v>114</v>
      </c>
      <c r="C52" s="85" t="s">
        <v>115</v>
      </c>
      <c r="D52" s="117" t="s">
        <v>39</v>
      </c>
      <c r="E52" s="53"/>
      <c r="F52" s="57"/>
      <c r="G52" s="53"/>
      <c r="H52" s="57"/>
      <c r="I52" s="53"/>
      <c r="J52" s="91"/>
      <c r="K52" s="57"/>
      <c r="L52" s="150"/>
      <c r="M52" s="150"/>
      <c r="N52" s="57"/>
      <c r="O52" s="40">
        <f t="shared" si="1"/>
        <v>0</v>
      </c>
      <c r="P52" s="176"/>
      <c r="Q52" s="171"/>
    </row>
    <row r="53" spans="1:17" x14ac:dyDescent="0.25">
      <c r="A53" s="37"/>
      <c r="B53" s="71" t="s">
        <v>116</v>
      </c>
      <c r="C53" s="85" t="s">
        <v>117</v>
      </c>
      <c r="D53" s="117" t="s">
        <v>39</v>
      </c>
      <c r="E53" s="53"/>
      <c r="F53" s="57"/>
      <c r="G53" s="53"/>
      <c r="H53" s="57"/>
      <c r="I53" s="53"/>
      <c r="J53" s="91"/>
      <c r="K53" s="57"/>
      <c r="L53" s="150"/>
      <c r="M53" s="150"/>
      <c r="N53" s="57"/>
      <c r="O53" s="40">
        <f t="shared" si="1"/>
        <v>0</v>
      </c>
      <c r="P53" s="176"/>
      <c r="Q53" s="171"/>
    </row>
    <row r="54" spans="1:17" x14ac:dyDescent="0.25">
      <c r="A54" s="37"/>
      <c r="B54" s="71" t="s">
        <v>118</v>
      </c>
      <c r="C54" s="85" t="s">
        <v>119</v>
      </c>
      <c r="D54" s="117" t="s">
        <v>39</v>
      </c>
      <c r="E54" s="53"/>
      <c r="F54" s="57"/>
      <c r="G54" s="53"/>
      <c r="H54" s="57"/>
      <c r="I54" s="53"/>
      <c r="J54" s="91"/>
      <c r="K54" s="57"/>
      <c r="L54" s="150"/>
      <c r="M54" s="150"/>
      <c r="N54" s="57"/>
      <c r="O54" s="40">
        <f t="shared" si="1"/>
        <v>0</v>
      </c>
      <c r="P54" s="176"/>
      <c r="Q54" s="171"/>
    </row>
    <row r="55" spans="1:17" x14ac:dyDescent="0.25">
      <c r="A55" s="37"/>
      <c r="B55" s="11"/>
      <c r="C55" s="85"/>
      <c r="D55" s="47"/>
      <c r="E55" s="57"/>
      <c r="F55" s="57"/>
      <c r="G55" s="57"/>
      <c r="H55" s="57"/>
      <c r="I55" s="57"/>
      <c r="J55" s="91"/>
      <c r="K55" s="57"/>
      <c r="L55" s="150"/>
      <c r="M55" s="150"/>
      <c r="N55" s="57"/>
      <c r="O55" s="40"/>
      <c r="P55" s="176"/>
      <c r="Q55" s="171"/>
    </row>
    <row r="56" spans="1:17" x14ac:dyDescent="0.25">
      <c r="A56" s="37"/>
      <c r="B56" s="71" t="s">
        <v>120</v>
      </c>
      <c r="C56" s="82" t="s">
        <v>121</v>
      </c>
      <c r="D56" s="47">
        <v>220000</v>
      </c>
      <c r="E56" s="57"/>
      <c r="F56" s="57"/>
      <c r="G56" s="57"/>
      <c r="H56" s="57"/>
      <c r="I56" s="57"/>
      <c r="J56" s="91"/>
      <c r="K56" s="57"/>
      <c r="L56" s="150"/>
      <c r="M56" s="150"/>
      <c r="N56" s="57"/>
      <c r="O56" s="40">
        <f t="shared" ref="O56:O58" si="2">SUM(E56:N56)</f>
        <v>0</v>
      </c>
      <c r="P56" s="176"/>
      <c r="Q56" s="171"/>
    </row>
    <row r="57" spans="1:17" x14ac:dyDescent="0.25">
      <c r="A57" s="37"/>
      <c r="B57" s="71" t="s">
        <v>122</v>
      </c>
      <c r="C57" s="82" t="s">
        <v>123</v>
      </c>
      <c r="D57" s="47">
        <v>220000</v>
      </c>
      <c r="E57" s="57"/>
      <c r="F57" s="57"/>
      <c r="G57" s="57"/>
      <c r="H57" s="57"/>
      <c r="I57" s="57"/>
      <c r="J57" s="91"/>
      <c r="K57" s="57"/>
      <c r="L57" s="150"/>
      <c r="M57" s="150"/>
      <c r="N57" s="57"/>
      <c r="O57" s="40">
        <f t="shared" si="2"/>
        <v>0</v>
      </c>
      <c r="P57" s="176"/>
      <c r="Q57" s="171"/>
    </row>
    <row r="58" spans="1:17" x14ac:dyDescent="0.25">
      <c r="A58" s="37"/>
      <c r="B58" s="71" t="s">
        <v>124</v>
      </c>
      <c r="C58" s="82" t="s">
        <v>125</v>
      </c>
      <c r="D58" s="47">
        <v>220000</v>
      </c>
      <c r="E58" s="57"/>
      <c r="F58" s="57"/>
      <c r="G58" s="57"/>
      <c r="H58" s="57"/>
      <c r="I58" s="57"/>
      <c r="J58" s="91"/>
      <c r="K58" s="57"/>
      <c r="L58" s="150"/>
      <c r="M58" s="150"/>
      <c r="N58" s="57"/>
      <c r="O58" s="40">
        <f t="shared" si="2"/>
        <v>0</v>
      </c>
      <c r="P58" s="176"/>
      <c r="Q58" s="171"/>
    </row>
    <row r="59" spans="1:17" x14ac:dyDescent="0.25">
      <c r="A59" s="37"/>
      <c r="B59" s="71"/>
      <c r="C59" s="82"/>
      <c r="D59" s="47"/>
      <c r="E59" s="57"/>
      <c r="F59" s="57"/>
      <c r="G59" s="57"/>
      <c r="H59" s="57"/>
      <c r="I59" s="57"/>
      <c r="J59" s="91"/>
      <c r="K59" s="57"/>
      <c r="L59" s="150"/>
      <c r="M59" s="150"/>
      <c r="N59" s="57"/>
      <c r="O59" s="40"/>
      <c r="P59" s="176"/>
      <c r="Q59" s="171"/>
    </row>
    <row r="60" spans="1:17" x14ac:dyDescent="0.25">
      <c r="A60" s="37"/>
      <c r="B60" s="71" t="s">
        <v>126</v>
      </c>
      <c r="C60" s="82" t="s">
        <v>127</v>
      </c>
      <c r="D60" s="47">
        <v>220000</v>
      </c>
      <c r="E60" s="57"/>
      <c r="F60" s="57"/>
      <c r="G60" s="57"/>
      <c r="H60" s="57"/>
      <c r="I60" s="57"/>
      <c r="J60" s="91"/>
      <c r="K60" s="57"/>
      <c r="L60" s="150"/>
      <c r="M60" s="150"/>
      <c r="N60" s="57"/>
      <c r="O60" s="40">
        <f t="shared" ref="O60:O62" si="3">SUM(E60:N60)</f>
        <v>0</v>
      </c>
      <c r="P60" s="176"/>
      <c r="Q60" s="171"/>
    </row>
    <row r="61" spans="1:17" x14ac:dyDescent="0.25">
      <c r="A61" s="37"/>
      <c r="B61" s="71" t="s">
        <v>128</v>
      </c>
      <c r="C61" s="82" t="s">
        <v>129</v>
      </c>
      <c r="D61" s="47">
        <v>220000</v>
      </c>
      <c r="E61" s="57"/>
      <c r="F61" s="57"/>
      <c r="G61" s="57"/>
      <c r="H61" s="57"/>
      <c r="I61" s="57"/>
      <c r="J61" s="91"/>
      <c r="K61" s="57"/>
      <c r="L61" s="150"/>
      <c r="M61" s="150"/>
      <c r="N61" s="57"/>
      <c r="O61" s="40">
        <f t="shared" si="3"/>
        <v>0</v>
      </c>
      <c r="P61" s="176"/>
      <c r="Q61" s="171"/>
    </row>
    <row r="62" spans="1:17" x14ac:dyDescent="0.25">
      <c r="A62" s="37"/>
      <c r="B62" s="71" t="s">
        <v>130</v>
      </c>
      <c r="C62" s="82" t="s">
        <v>131</v>
      </c>
      <c r="D62" s="47">
        <v>220000</v>
      </c>
      <c r="E62" s="57"/>
      <c r="F62" s="57"/>
      <c r="G62" s="57"/>
      <c r="H62" s="57"/>
      <c r="I62" s="57"/>
      <c r="J62" s="91"/>
      <c r="K62" s="57"/>
      <c r="L62" s="150"/>
      <c r="M62" s="150"/>
      <c r="N62" s="57"/>
      <c r="O62" s="40">
        <f t="shared" si="3"/>
        <v>0</v>
      </c>
      <c r="P62" s="176"/>
      <c r="Q62" s="171"/>
    </row>
    <row r="63" spans="1:17" x14ac:dyDescent="0.25">
      <c r="A63" s="37"/>
      <c r="B63" s="11"/>
      <c r="C63" s="81"/>
      <c r="D63" s="63"/>
      <c r="E63" s="56"/>
      <c r="F63" s="56"/>
      <c r="G63" s="56"/>
      <c r="H63" s="56"/>
      <c r="I63" s="56"/>
      <c r="J63" s="90"/>
      <c r="K63" s="56"/>
      <c r="L63" s="124"/>
      <c r="M63" s="124"/>
      <c r="N63" s="56"/>
      <c r="O63" s="40"/>
      <c r="P63" s="176"/>
      <c r="Q63" s="171"/>
    </row>
    <row r="64" spans="1:17" x14ac:dyDescent="0.25">
      <c r="A64" s="37"/>
      <c r="B64" s="71" t="s">
        <v>132</v>
      </c>
      <c r="C64" s="81" t="s">
        <v>133</v>
      </c>
      <c r="D64" s="47">
        <v>220000</v>
      </c>
      <c r="E64" s="56"/>
      <c r="F64" s="56"/>
      <c r="G64" s="56"/>
      <c r="H64" s="56"/>
      <c r="I64" s="56"/>
      <c r="J64" s="90"/>
      <c r="K64" s="56"/>
      <c r="L64" s="124"/>
      <c r="M64" s="124"/>
      <c r="N64" s="56"/>
      <c r="O64" s="40">
        <f>SUM(E64:N64)</f>
        <v>0</v>
      </c>
      <c r="P64" s="176"/>
      <c r="Q64" s="171"/>
    </row>
    <row r="65" spans="1:17" x14ac:dyDescent="0.25">
      <c r="A65" s="37"/>
      <c r="B65" s="71" t="s">
        <v>96</v>
      </c>
      <c r="C65" s="81" t="s">
        <v>134</v>
      </c>
      <c r="D65" s="47" t="s">
        <v>97</v>
      </c>
      <c r="E65" s="56"/>
      <c r="F65" s="56"/>
      <c r="G65" s="56"/>
      <c r="H65" s="56"/>
      <c r="I65" s="56"/>
      <c r="J65" s="90"/>
      <c r="K65" s="56"/>
      <c r="L65" s="124"/>
      <c r="M65" s="124"/>
      <c r="N65" s="56"/>
      <c r="O65" s="40">
        <f>SUM(E65:N65)</f>
        <v>0</v>
      </c>
      <c r="P65" s="176"/>
      <c r="Q65" s="171"/>
    </row>
    <row r="66" spans="1:17" x14ac:dyDescent="0.25">
      <c r="A66" s="37"/>
      <c r="B66" s="71" t="s">
        <v>135</v>
      </c>
      <c r="C66" s="82" t="s">
        <v>136</v>
      </c>
      <c r="D66" s="47">
        <v>220000</v>
      </c>
      <c r="E66" s="56"/>
      <c r="F66" s="56"/>
      <c r="G66" s="56"/>
      <c r="H66" s="56"/>
      <c r="I66" s="56"/>
      <c r="J66" s="90"/>
      <c r="K66" s="56"/>
      <c r="L66" s="124"/>
      <c r="M66" s="124"/>
      <c r="N66" s="56"/>
      <c r="O66" s="40">
        <f>SUM(E66:N66)</f>
        <v>0</v>
      </c>
      <c r="P66" s="176"/>
      <c r="Q66" s="171"/>
    </row>
    <row r="67" spans="1:17" x14ac:dyDescent="0.25">
      <c r="A67" s="37"/>
      <c r="B67" s="71" t="s">
        <v>137</v>
      </c>
      <c r="C67" s="85" t="s">
        <v>138</v>
      </c>
      <c r="D67" s="47">
        <v>220000</v>
      </c>
      <c r="E67" s="56"/>
      <c r="F67" s="56"/>
      <c r="G67" s="56"/>
      <c r="H67" s="56"/>
      <c r="I67" s="56"/>
      <c r="J67" s="90"/>
      <c r="K67" s="56"/>
      <c r="L67" s="124"/>
      <c r="M67" s="124"/>
      <c r="N67" s="56"/>
      <c r="O67" s="40">
        <f>SUM(E67:N67)</f>
        <v>0</v>
      </c>
      <c r="P67" s="176"/>
      <c r="Q67" s="171"/>
    </row>
    <row r="68" spans="1:17" x14ac:dyDescent="0.25">
      <c r="A68" s="37"/>
      <c r="B68" s="71" t="s">
        <v>139</v>
      </c>
      <c r="C68" s="85" t="s">
        <v>140</v>
      </c>
      <c r="D68" s="47">
        <v>220000</v>
      </c>
      <c r="E68" s="56"/>
      <c r="F68" s="56"/>
      <c r="G68" s="56"/>
      <c r="H68" s="56"/>
      <c r="I68" s="56"/>
      <c r="J68" s="90"/>
      <c r="K68" s="56"/>
      <c r="L68" s="124"/>
      <c r="M68" s="124"/>
      <c r="N68" s="56"/>
      <c r="O68" s="40">
        <f>SUM(E68:N68)</f>
        <v>0</v>
      </c>
      <c r="P68" s="176"/>
      <c r="Q68" s="171"/>
    </row>
    <row r="69" spans="1:17" ht="15.75" thickBot="1" x14ac:dyDescent="0.3">
      <c r="A69" s="38"/>
      <c r="B69" s="35"/>
      <c r="C69" s="87"/>
      <c r="D69" s="67"/>
      <c r="E69" s="58"/>
      <c r="F69" s="58"/>
      <c r="G69" s="58"/>
      <c r="H69" s="58"/>
      <c r="I69" s="58"/>
      <c r="J69" s="186"/>
      <c r="K69" s="58"/>
      <c r="L69" s="125"/>
      <c r="M69" s="125"/>
      <c r="N69" s="58"/>
      <c r="O69" s="41"/>
      <c r="P69" s="221"/>
      <c r="Q69" s="213"/>
    </row>
    <row r="70" spans="1:17" x14ac:dyDescent="0.25">
      <c r="A70" s="11"/>
      <c r="C70" s="50"/>
      <c r="D70" s="68"/>
      <c r="E70" s="59"/>
      <c r="F70" s="61"/>
      <c r="G70" s="75"/>
      <c r="H70" s="61"/>
      <c r="I70" s="15"/>
      <c r="J70" s="75"/>
      <c r="K70" s="61"/>
      <c r="L70" s="195"/>
      <c r="M70" s="195"/>
      <c r="N70" s="195"/>
      <c r="O70" s="15"/>
      <c r="P70" s="210"/>
      <c r="Q70" s="211"/>
    </row>
    <row r="71" spans="1:17" ht="15.75" thickBot="1" x14ac:dyDescent="0.3">
      <c r="A71" s="11"/>
      <c r="B71" s="11"/>
      <c r="C71" s="49"/>
      <c r="D71" s="3"/>
      <c r="E71" s="60"/>
      <c r="F71" s="60"/>
      <c r="G71" s="76"/>
      <c r="H71" s="60"/>
      <c r="I71" s="77"/>
      <c r="J71" s="76"/>
      <c r="K71" s="61"/>
      <c r="L71" s="60"/>
      <c r="M71" s="60"/>
      <c r="N71" s="60"/>
      <c r="O71" s="15"/>
      <c r="P71" s="212"/>
      <c r="Q71" s="213"/>
    </row>
    <row r="72" spans="1:17" ht="15.75" thickBot="1" x14ac:dyDescent="0.3">
      <c r="A72" s="147" t="str">
        <f>+'T-01 - Budget 1 '!A94</f>
        <v>I alt</v>
      </c>
      <c r="B72" s="2"/>
      <c r="C72" s="2"/>
      <c r="D72" s="69"/>
      <c r="E72" s="23">
        <f t="shared" ref="E72:N72" si="4">SUM(E21:E69)</f>
        <v>0</v>
      </c>
      <c r="F72" s="23">
        <f>SUM(F21:F69)</f>
        <v>0</v>
      </c>
      <c r="G72" s="23">
        <f t="shared" si="4"/>
        <v>0</v>
      </c>
      <c r="H72" s="23">
        <f t="shared" si="4"/>
        <v>0</v>
      </c>
      <c r="I72" s="23">
        <f t="shared" si="4"/>
        <v>0</v>
      </c>
      <c r="J72" s="188">
        <f t="shared" si="4"/>
        <v>0</v>
      </c>
      <c r="K72" s="188">
        <f t="shared" si="4"/>
        <v>0</v>
      </c>
      <c r="L72" s="188">
        <f t="shared" si="4"/>
        <v>0</v>
      </c>
      <c r="M72" s="188">
        <f t="shared" si="4"/>
        <v>0</v>
      </c>
      <c r="N72" s="188">
        <f t="shared" si="4"/>
        <v>0</v>
      </c>
      <c r="O72" s="23">
        <f>SUM(O21:O69)</f>
        <v>0</v>
      </c>
      <c r="P72" s="214"/>
      <c r="Q72" s="215"/>
    </row>
    <row r="74" spans="1:17" ht="17.25" x14ac:dyDescent="0.25">
      <c r="B74" t="s">
        <v>141</v>
      </c>
    </row>
    <row r="77" spans="1:17" ht="15.75" x14ac:dyDescent="0.25">
      <c r="A77" s="13" t="s">
        <v>29</v>
      </c>
    </row>
  </sheetData>
  <mergeCells count="19">
    <mergeCell ref="P69:Q69"/>
    <mergeCell ref="P70:Q70"/>
    <mergeCell ref="P71:Q71"/>
    <mergeCell ref="P72:Q72"/>
    <mergeCell ref="P39:Q39"/>
    <mergeCell ref="P41:Q41"/>
    <mergeCell ref="P42:Q42"/>
    <mergeCell ref="P43:Q43"/>
    <mergeCell ref="P26:Q26"/>
    <mergeCell ref="P27:Q27"/>
    <mergeCell ref="P30:Q30"/>
    <mergeCell ref="P31:Q31"/>
    <mergeCell ref="P38:Q38"/>
    <mergeCell ref="P25:Q25"/>
    <mergeCell ref="P18:Q18"/>
    <mergeCell ref="P20:Q20"/>
    <mergeCell ref="P21:Q21"/>
    <mergeCell ref="P22:Q22"/>
    <mergeCell ref="P24:Q24"/>
  </mergeCells>
  <pageMargins left="0.70866141732283472" right="0.70866141732283472" top="0.74803149606299213" bottom="0.74803149606299213" header="0.31496062992125984" footer="0.31496062992125984"/>
  <pageSetup paperSize="8" scale="89" orientation="landscape" cellComments="asDisplayed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Ark4">
    <pageSetUpPr fitToPage="1"/>
  </sheetPr>
  <dimension ref="A1:Q60"/>
  <sheetViews>
    <sheetView zoomScaleNormal="100" workbookViewId="0">
      <selection activeCell="D56" sqref="D56"/>
    </sheetView>
  </sheetViews>
  <sheetFormatPr defaultColWidth="9.140625" defaultRowHeight="15" x14ac:dyDescent="0.25"/>
  <cols>
    <col min="1" max="1" width="18.140625" customWidth="1"/>
    <col min="2" max="2" width="18.42578125" customWidth="1"/>
    <col min="3" max="3" width="32.42578125" customWidth="1"/>
    <col min="4" max="4" width="20" customWidth="1"/>
    <col min="5" max="14" width="15.7109375" style="16" customWidth="1"/>
    <col min="15" max="15" width="13.28515625" style="16" customWidth="1"/>
  </cols>
  <sheetData>
    <row r="1" spans="1:17" x14ac:dyDescent="0.25">
      <c r="A1" t="s">
        <v>0</v>
      </c>
      <c r="C1" s="113" t="s">
        <v>142</v>
      </c>
    </row>
    <row r="3" spans="1:17" x14ac:dyDescent="0.25">
      <c r="A3" s="14" t="s">
        <v>2</v>
      </c>
      <c r="C3" s="33"/>
      <c r="D3" s="33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9"/>
      <c r="Q3" s="9"/>
    </row>
    <row r="4" spans="1:17" x14ac:dyDescent="0.25">
      <c r="A4" s="209" t="s">
        <v>31</v>
      </c>
      <c r="B4" s="169"/>
      <c r="C4" s="179">
        <f>+'T-01 - Budget 1 '!C4</f>
        <v>2024</v>
      </c>
      <c r="D4" s="31"/>
      <c r="E4" s="28"/>
      <c r="F4" s="15"/>
      <c r="G4" s="15"/>
      <c r="H4" s="15"/>
      <c r="I4" s="15"/>
      <c r="J4" s="15"/>
      <c r="K4" s="15"/>
      <c r="L4" s="15"/>
      <c r="M4" s="15"/>
      <c r="N4" s="15"/>
      <c r="O4" s="15"/>
      <c r="P4" s="9"/>
      <c r="Q4" s="9"/>
    </row>
    <row r="5" spans="1:17" x14ac:dyDescent="0.25">
      <c r="A5" s="14"/>
      <c r="C5" s="31"/>
      <c r="D5" s="31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9"/>
      <c r="Q5" s="9"/>
    </row>
    <row r="6" spans="1:17" x14ac:dyDescent="0.25">
      <c r="A6" s="14" t="s">
        <v>5</v>
      </c>
      <c r="C6" s="33"/>
      <c r="D6" s="33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9"/>
      <c r="Q6" s="9"/>
    </row>
    <row r="7" spans="1:17" x14ac:dyDescent="0.25">
      <c r="A7" s="14" t="s">
        <v>6</v>
      </c>
      <c r="C7" s="33"/>
      <c r="D7" s="33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9"/>
      <c r="Q7" s="9"/>
    </row>
    <row r="8" spans="1:17" x14ac:dyDescent="0.25">
      <c r="A8" s="9"/>
      <c r="B8" s="9"/>
      <c r="C8" s="25"/>
      <c r="D8" s="2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9"/>
      <c r="Q8" s="9"/>
    </row>
    <row r="9" spans="1:17" x14ac:dyDescent="0.25">
      <c r="A9" s="3" t="s">
        <v>7</v>
      </c>
      <c r="B9" s="9"/>
      <c r="C9" s="26" t="s">
        <v>101</v>
      </c>
      <c r="D9" s="26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9"/>
      <c r="Q9" s="9"/>
    </row>
    <row r="10" spans="1:17" x14ac:dyDescent="0.25">
      <c r="A10" s="3" t="s">
        <v>33</v>
      </c>
      <c r="B10" s="9"/>
      <c r="C10" s="26"/>
      <c r="D10" s="26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9"/>
      <c r="Q10" s="9"/>
    </row>
    <row r="11" spans="1:17" x14ac:dyDescent="0.25">
      <c r="A11" s="3" t="s">
        <v>8</v>
      </c>
      <c r="B11" s="9"/>
      <c r="C11" s="26"/>
      <c r="D11" s="26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9"/>
      <c r="Q11" s="9"/>
    </row>
    <row r="12" spans="1:17" x14ac:dyDescent="0.25">
      <c r="A12" s="3"/>
      <c r="B12" s="9"/>
      <c r="C12" s="26"/>
      <c r="D12" s="26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9"/>
      <c r="Q12" s="9"/>
    </row>
    <row r="13" spans="1:17" x14ac:dyDescent="0.25">
      <c r="A13" s="3"/>
      <c r="B13" s="9"/>
      <c r="C13" s="27"/>
      <c r="D13" s="27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9"/>
      <c r="Q13" s="9"/>
    </row>
    <row r="14" spans="1:17" x14ac:dyDescent="0.25">
      <c r="A14" s="3" t="s">
        <v>9</v>
      </c>
      <c r="B14" s="9"/>
      <c r="C14" s="26"/>
      <c r="D14" s="26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9"/>
      <c r="Q14" s="9"/>
    </row>
    <row r="15" spans="1:17" x14ac:dyDescent="0.25">
      <c r="A15" s="3" t="s">
        <v>10</v>
      </c>
      <c r="B15" s="9"/>
      <c r="C15" s="5"/>
      <c r="D15" s="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9"/>
      <c r="Q15" s="9"/>
    </row>
    <row r="16" spans="1:17" ht="15.75" x14ac:dyDescent="0.25">
      <c r="A16" s="10" t="s">
        <v>11</v>
      </c>
      <c r="B16" s="10"/>
      <c r="C16" s="9"/>
      <c r="D16" s="9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9"/>
      <c r="Q16" s="9"/>
    </row>
    <row r="17" spans="1:17" ht="16.5" thickBot="1" x14ac:dyDescent="0.3">
      <c r="A17" s="10"/>
      <c r="B17" s="10"/>
      <c r="C17" s="9"/>
      <c r="D17" s="9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9"/>
      <c r="Q17" s="9"/>
    </row>
    <row r="18" spans="1:17" x14ac:dyDescent="0.25">
      <c r="A18" s="44" t="s">
        <v>12</v>
      </c>
      <c r="B18" s="6" t="s">
        <v>36</v>
      </c>
      <c r="C18" s="45" t="s">
        <v>13</v>
      </c>
      <c r="D18" s="45" t="s">
        <v>14</v>
      </c>
      <c r="E18" s="42">
        <f>+C4</f>
        <v>2024</v>
      </c>
      <c r="F18" s="42">
        <f>E18+1</f>
        <v>2025</v>
      </c>
      <c r="G18" s="42">
        <f>F18+1</f>
        <v>2026</v>
      </c>
      <c r="H18" s="42">
        <f>G18+1</f>
        <v>2027</v>
      </c>
      <c r="I18" s="42">
        <f>H18+1</f>
        <v>2028</v>
      </c>
      <c r="J18" s="42">
        <f>I18+1</f>
        <v>2029</v>
      </c>
      <c r="K18" s="181">
        <f>+J18+1</f>
        <v>2030</v>
      </c>
      <c r="L18" s="181">
        <f>+K18+1</f>
        <v>2031</v>
      </c>
      <c r="M18" s="181">
        <f>+L18+1</f>
        <v>2032</v>
      </c>
      <c r="N18" s="181">
        <f>+M18+1</f>
        <v>2033</v>
      </c>
      <c r="O18" s="17" t="s">
        <v>15</v>
      </c>
      <c r="P18" s="216" t="s">
        <v>16</v>
      </c>
      <c r="Q18" s="217"/>
    </row>
    <row r="19" spans="1:17" ht="15.75" thickBot="1" x14ac:dyDescent="0.3">
      <c r="A19" s="46"/>
      <c r="B19" s="7"/>
      <c r="C19" s="8"/>
      <c r="D19" s="8"/>
      <c r="E19" s="43" t="s">
        <v>17</v>
      </c>
      <c r="F19" s="43" t="s">
        <v>17</v>
      </c>
      <c r="G19" s="43" t="s">
        <v>17</v>
      </c>
      <c r="H19" s="43" t="s">
        <v>17</v>
      </c>
      <c r="I19" s="43" t="s">
        <v>17</v>
      </c>
      <c r="J19" s="43" t="s">
        <v>17</v>
      </c>
      <c r="K19" s="182" t="str">
        <f>+J19</f>
        <v>Total</v>
      </c>
      <c r="L19" s="182" t="str">
        <f>+K19</f>
        <v>Total</v>
      </c>
      <c r="M19" s="182" t="str">
        <f>+L19</f>
        <v>Total</v>
      </c>
      <c r="N19" s="182" t="str">
        <f>+L19</f>
        <v>Total</v>
      </c>
      <c r="O19" s="18" t="s">
        <v>18</v>
      </c>
      <c r="P19" s="7"/>
      <c r="Q19" s="8"/>
    </row>
    <row r="20" spans="1:17" ht="15.75" thickBot="1" x14ac:dyDescent="0.3">
      <c r="A20" s="83"/>
      <c r="B20" s="30"/>
      <c r="C20" s="84"/>
      <c r="D20" s="196"/>
      <c r="E20" s="32"/>
      <c r="F20" s="20"/>
      <c r="G20" s="20"/>
      <c r="H20" s="20"/>
      <c r="I20" s="20"/>
      <c r="J20" s="22"/>
      <c r="K20" s="15"/>
      <c r="L20" s="195"/>
      <c r="M20" s="15"/>
      <c r="N20" s="15"/>
      <c r="O20" s="195"/>
      <c r="P20" s="223"/>
      <c r="Q20" s="219"/>
    </row>
    <row r="21" spans="1:17" x14ac:dyDescent="0.25">
      <c r="A21" s="34" t="s">
        <v>19</v>
      </c>
      <c r="B21" s="70" t="s">
        <v>143</v>
      </c>
      <c r="C21" s="167" t="s">
        <v>144</v>
      </c>
      <c r="D21" s="117" t="s">
        <v>39</v>
      </c>
      <c r="E21" s="51"/>
      <c r="F21" s="55"/>
      <c r="G21" s="51"/>
      <c r="H21" s="55"/>
      <c r="I21" s="51"/>
      <c r="J21" s="88"/>
      <c r="K21" s="88"/>
      <c r="L21" s="55"/>
      <c r="M21" s="55"/>
      <c r="N21" s="51"/>
      <c r="O21" s="195">
        <f>SUM(E21:N21)</f>
        <v>0</v>
      </c>
      <c r="P21" s="220"/>
      <c r="Q21" s="211"/>
    </row>
    <row r="22" spans="1:17" x14ac:dyDescent="0.25">
      <c r="A22" s="64"/>
      <c r="B22" s="71" t="s">
        <v>145</v>
      </c>
      <c r="C22" s="93" t="s">
        <v>146</v>
      </c>
      <c r="D22" s="117" t="s">
        <v>39</v>
      </c>
      <c r="E22" s="52"/>
      <c r="F22" s="56"/>
      <c r="G22" s="52"/>
      <c r="H22" s="56"/>
      <c r="I22" s="52"/>
      <c r="J22" s="90"/>
      <c r="K22" s="90"/>
      <c r="L22" s="56"/>
      <c r="M22" s="56"/>
      <c r="N22" s="52"/>
      <c r="O22" s="61">
        <f t="shared" ref="O22:O36" si="0">SUM(E22:N22)</f>
        <v>0</v>
      </c>
      <c r="P22" s="220"/>
      <c r="Q22" s="211"/>
    </row>
    <row r="23" spans="1:17" x14ac:dyDescent="0.25">
      <c r="A23" s="64"/>
      <c r="B23" s="71" t="s">
        <v>147</v>
      </c>
      <c r="C23" s="93" t="s">
        <v>148</v>
      </c>
      <c r="D23" s="117" t="s">
        <v>39</v>
      </c>
      <c r="E23" s="52"/>
      <c r="F23" s="56"/>
      <c r="G23" s="52"/>
      <c r="H23" s="56"/>
      <c r="I23" s="52"/>
      <c r="J23" s="90"/>
      <c r="K23" s="90"/>
      <c r="L23" s="56"/>
      <c r="M23" s="56"/>
      <c r="N23" s="52"/>
      <c r="O23" s="61">
        <f t="shared" si="0"/>
        <v>0</v>
      </c>
      <c r="P23" s="176"/>
      <c r="Q23" s="171"/>
    </row>
    <row r="24" spans="1:17" x14ac:dyDescent="0.25">
      <c r="A24" s="64"/>
      <c r="B24" s="71" t="s">
        <v>149</v>
      </c>
      <c r="C24" s="93" t="s">
        <v>150</v>
      </c>
      <c r="D24" s="117" t="s">
        <v>39</v>
      </c>
      <c r="E24" s="53"/>
      <c r="F24" s="57"/>
      <c r="G24" s="53"/>
      <c r="H24" s="57"/>
      <c r="I24" s="53"/>
      <c r="J24" s="91"/>
      <c r="K24" s="91"/>
      <c r="L24" s="57"/>
      <c r="M24" s="57"/>
      <c r="N24" s="53"/>
      <c r="O24" s="61">
        <f t="shared" si="0"/>
        <v>0</v>
      </c>
      <c r="P24" s="220"/>
      <c r="Q24" s="211"/>
    </row>
    <row r="25" spans="1:17" x14ac:dyDescent="0.25">
      <c r="A25" s="64"/>
      <c r="B25" s="71" t="s">
        <v>151</v>
      </c>
      <c r="C25" s="93" t="s">
        <v>152</v>
      </c>
      <c r="D25" s="117" t="s">
        <v>39</v>
      </c>
      <c r="E25" s="53"/>
      <c r="F25" s="57"/>
      <c r="G25" s="53"/>
      <c r="H25" s="57"/>
      <c r="I25" s="53"/>
      <c r="J25" s="91"/>
      <c r="K25" s="91"/>
      <c r="L25" s="57"/>
      <c r="M25" s="57"/>
      <c r="N25" s="53"/>
      <c r="O25" s="61">
        <f t="shared" si="0"/>
        <v>0</v>
      </c>
      <c r="P25" s="220"/>
      <c r="Q25" s="211"/>
    </row>
    <row r="26" spans="1:17" x14ac:dyDescent="0.25">
      <c r="A26" s="64"/>
      <c r="B26" s="71" t="s">
        <v>153</v>
      </c>
      <c r="C26" s="93" t="s">
        <v>154</v>
      </c>
      <c r="D26" s="117" t="s">
        <v>39</v>
      </c>
      <c r="E26" s="53"/>
      <c r="F26" s="57"/>
      <c r="G26" s="53"/>
      <c r="H26" s="57"/>
      <c r="I26" s="53"/>
      <c r="J26" s="91"/>
      <c r="K26" s="91"/>
      <c r="L26" s="57"/>
      <c r="M26" s="57"/>
      <c r="N26" s="53"/>
      <c r="O26" s="61">
        <f t="shared" si="0"/>
        <v>0</v>
      </c>
      <c r="P26" s="220"/>
      <c r="Q26" s="211"/>
    </row>
    <row r="27" spans="1:17" x14ac:dyDescent="0.25">
      <c r="A27" s="64"/>
      <c r="B27" s="71" t="s">
        <v>155</v>
      </c>
      <c r="C27" s="93" t="s">
        <v>156</v>
      </c>
      <c r="D27" s="82">
        <v>220000</v>
      </c>
      <c r="E27" s="53"/>
      <c r="F27" s="57"/>
      <c r="G27" s="53"/>
      <c r="H27" s="57"/>
      <c r="I27" s="53"/>
      <c r="J27" s="91"/>
      <c r="K27" s="91"/>
      <c r="L27" s="57"/>
      <c r="M27" s="57"/>
      <c r="N27" s="53"/>
      <c r="O27" s="61">
        <f t="shared" si="0"/>
        <v>0</v>
      </c>
      <c r="P27" s="176"/>
      <c r="Q27" s="171"/>
    </row>
    <row r="28" spans="1:17" x14ac:dyDescent="0.25">
      <c r="A28" s="64"/>
      <c r="B28" s="71" t="s">
        <v>157</v>
      </c>
      <c r="C28" s="93" t="s">
        <v>158</v>
      </c>
      <c r="D28" s="82">
        <v>220000</v>
      </c>
      <c r="E28" s="53"/>
      <c r="F28" s="57"/>
      <c r="G28" s="53"/>
      <c r="H28" s="57"/>
      <c r="I28" s="53"/>
      <c r="J28" s="91"/>
      <c r="K28" s="91"/>
      <c r="L28" s="57"/>
      <c r="M28" s="57"/>
      <c r="N28" s="53"/>
      <c r="O28" s="61">
        <f t="shared" si="0"/>
        <v>0</v>
      </c>
      <c r="P28" s="176"/>
      <c r="Q28" s="171"/>
    </row>
    <row r="29" spans="1:17" x14ac:dyDescent="0.25">
      <c r="A29" s="64"/>
      <c r="B29" s="71" t="s">
        <v>159</v>
      </c>
      <c r="C29" s="93" t="s">
        <v>160</v>
      </c>
      <c r="D29" s="82">
        <v>220000</v>
      </c>
      <c r="E29" s="53"/>
      <c r="F29" s="57"/>
      <c r="G29" s="53"/>
      <c r="H29" s="57"/>
      <c r="I29" s="53"/>
      <c r="J29" s="91"/>
      <c r="K29" s="91"/>
      <c r="L29" s="57"/>
      <c r="M29" s="57"/>
      <c r="N29" s="53"/>
      <c r="O29" s="61">
        <f t="shared" si="0"/>
        <v>0</v>
      </c>
      <c r="P29" s="176"/>
      <c r="Q29" s="171"/>
    </row>
    <row r="30" spans="1:17" x14ac:dyDescent="0.25">
      <c r="A30" s="64"/>
      <c r="B30" s="71" t="s">
        <v>161</v>
      </c>
      <c r="C30" s="93" t="s">
        <v>162</v>
      </c>
      <c r="D30" s="82">
        <v>220000</v>
      </c>
      <c r="E30" s="53"/>
      <c r="F30" s="57"/>
      <c r="G30" s="53"/>
      <c r="H30" s="57"/>
      <c r="I30" s="53"/>
      <c r="J30" s="91"/>
      <c r="K30" s="91"/>
      <c r="L30" s="57"/>
      <c r="M30" s="57"/>
      <c r="N30" s="53"/>
      <c r="O30" s="61">
        <f t="shared" si="0"/>
        <v>0</v>
      </c>
      <c r="P30" s="176"/>
      <c r="Q30" s="171"/>
    </row>
    <row r="31" spans="1:17" x14ac:dyDescent="0.25">
      <c r="A31" s="64"/>
      <c r="B31" s="71" t="s">
        <v>163</v>
      </c>
      <c r="C31" s="93" t="s">
        <v>164</v>
      </c>
      <c r="D31" s="82">
        <v>220000</v>
      </c>
      <c r="E31" s="53"/>
      <c r="F31" s="57"/>
      <c r="G31" s="53"/>
      <c r="H31" s="57"/>
      <c r="I31" s="53"/>
      <c r="J31" s="91"/>
      <c r="K31" s="91"/>
      <c r="L31" s="57"/>
      <c r="M31" s="57"/>
      <c r="N31" s="53"/>
      <c r="O31" s="61">
        <f t="shared" si="0"/>
        <v>0</v>
      </c>
      <c r="P31" s="176"/>
      <c r="Q31" s="171"/>
    </row>
    <row r="32" spans="1:17" x14ac:dyDescent="0.25">
      <c r="A32" s="64"/>
      <c r="B32" s="71" t="s">
        <v>165</v>
      </c>
      <c r="C32" s="93" t="s">
        <v>166</v>
      </c>
      <c r="D32" s="82">
        <v>220000</v>
      </c>
      <c r="E32" s="53"/>
      <c r="F32" s="57"/>
      <c r="G32" s="53"/>
      <c r="H32" s="57"/>
      <c r="I32" s="53"/>
      <c r="J32" s="91"/>
      <c r="K32" s="91"/>
      <c r="L32" s="57"/>
      <c r="M32" s="57"/>
      <c r="N32" s="53"/>
      <c r="O32" s="61">
        <f t="shared" si="0"/>
        <v>0</v>
      </c>
      <c r="P32" s="176"/>
      <c r="Q32" s="171"/>
    </row>
    <row r="33" spans="1:17" x14ac:dyDescent="0.25">
      <c r="A33" s="64"/>
      <c r="B33" s="71" t="s">
        <v>167</v>
      </c>
      <c r="C33" s="93" t="s">
        <v>168</v>
      </c>
      <c r="D33" s="82">
        <v>220000</v>
      </c>
      <c r="E33" s="53"/>
      <c r="F33" s="57"/>
      <c r="G33" s="53"/>
      <c r="H33" s="57"/>
      <c r="I33" s="53"/>
      <c r="J33" s="91"/>
      <c r="K33" s="91"/>
      <c r="L33" s="57"/>
      <c r="M33" s="57"/>
      <c r="N33" s="53"/>
      <c r="O33" s="61">
        <f t="shared" si="0"/>
        <v>0</v>
      </c>
      <c r="P33" s="176"/>
      <c r="Q33" s="171"/>
    </row>
    <row r="34" spans="1:17" x14ac:dyDescent="0.25">
      <c r="A34" s="64"/>
      <c r="B34" s="71" t="s">
        <v>169</v>
      </c>
      <c r="C34" s="93" t="s">
        <v>170</v>
      </c>
      <c r="D34" s="82">
        <v>220000</v>
      </c>
      <c r="E34" s="53"/>
      <c r="F34" s="57"/>
      <c r="G34" s="53"/>
      <c r="H34" s="57"/>
      <c r="I34" s="53"/>
      <c r="J34" s="91"/>
      <c r="K34" s="91"/>
      <c r="L34" s="57"/>
      <c r="M34" s="57"/>
      <c r="N34" s="53"/>
      <c r="O34" s="61">
        <f t="shared" si="0"/>
        <v>0</v>
      </c>
      <c r="P34" s="176"/>
      <c r="Q34" s="171"/>
    </row>
    <row r="35" spans="1:17" x14ac:dyDescent="0.25">
      <c r="A35" s="64"/>
      <c r="B35" s="71" t="s">
        <v>171</v>
      </c>
      <c r="C35" s="93" t="s">
        <v>172</v>
      </c>
      <c r="D35" s="82">
        <v>220000</v>
      </c>
      <c r="E35" s="53"/>
      <c r="F35" s="57"/>
      <c r="G35" s="53"/>
      <c r="H35" s="57"/>
      <c r="I35" s="53"/>
      <c r="J35" s="91"/>
      <c r="K35" s="91"/>
      <c r="L35" s="57"/>
      <c r="M35" s="57"/>
      <c r="N35" s="53"/>
      <c r="O35" s="61">
        <f t="shared" si="0"/>
        <v>0</v>
      </c>
      <c r="P35" s="176"/>
      <c r="Q35" s="171"/>
    </row>
    <row r="36" spans="1:17" x14ac:dyDescent="0.25">
      <c r="A36" s="64"/>
      <c r="B36" s="71" t="s">
        <v>173</v>
      </c>
      <c r="C36" s="93" t="s">
        <v>174</v>
      </c>
      <c r="D36" s="82">
        <v>220000</v>
      </c>
      <c r="E36" s="53"/>
      <c r="F36" s="57"/>
      <c r="G36" s="53"/>
      <c r="H36" s="57"/>
      <c r="I36" s="53"/>
      <c r="J36" s="91"/>
      <c r="K36" s="91"/>
      <c r="L36" s="57"/>
      <c r="M36" s="57"/>
      <c r="N36" s="53"/>
      <c r="O36" s="61">
        <f t="shared" si="0"/>
        <v>0</v>
      </c>
      <c r="P36" s="176"/>
      <c r="Q36" s="171"/>
    </row>
    <row r="37" spans="1:17" x14ac:dyDescent="0.25">
      <c r="A37" s="64"/>
      <c r="B37" s="71" t="s">
        <v>96</v>
      </c>
      <c r="C37" s="93" t="s">
        <v>24</v>
      </c>
      <c r="D37" s="82" t="s">
        <v>97</v>
      </c>
      <c r="E37" s="53"/>
      <c r="F37" s="57"/>
      <c r="G37" s="53"/>
      <c r="H37" s="57"/>
      <c r="I37" s="53"/>
      <c r="J37" s="91"/>
      <c r="K37" s="91"/>
      <c r="L37" s="57"/>
      <c r="M37" s="57"/>
      <c r="N37" s="53"/>
      <c r="O37" s="61">
        <f>SUM(E37:N37)</f>
        <v>0</v>
      </c>
      <c r="P37" s="176"/>
      <c r="Q37" s="171"/>
    </row>
    <row r="38" spans="1:17" ht="15.75" thickBot="1" x14ac:dyDescent="0.3">
      <c r="A38" s="65"/>
      <c r="B38" s="98"/>
      <c r="C38" s="87"/>
      <c r="D38" s="99"/>
      <c r="E38" s="54"/>
      <c r="F38" s="58"/>
      <c r="G38" s="54"/>
      <c r="H38" s="58"/>
      <c r="I38" s="54"/>
      <c r="J38" s="186"/>
      <c r="K38" s="186"/>
      <c r="L38" s="58"/>
      <c r="M38" s="58"/>
      <c r="N38" s="54"/>
      <c r="O38" s="41"/>
      <c r="P38" s="177"/>
      <c r="Q38" s="173"/>
    </row>
    <row r="39" spans="1:17" x14ac:dyDescent="0.25">
      <c r="A39" s="105" t="s">
        <v>98</v>
      </c>
      <c r="B39" s="70" t="s">
        <v>143</v>
      </c>
      <c r="C39" s="167" t="s">
        <v>144</v>
      </c>
      <c r="D39" s="117" t="s">
        <v>39</v>
      </c>
      <c r="E39" s="96"/>
      <c r="F39" s="97"/>
      <c r="G39" s="96"/>
      <c r="H39" s="97"/>
      <c r="I39" s="96"/>
      <c r="J39" s="189"/>
      <c r="K39" s="189"/>
      <c r="L39" s="97"/>
      <c r="M39" s="207"/>
      <c r="N39" s="96"/>
      <c r="O39" s="61">
        <f t="shared" ref="O39:O55" si="1">SUM(E39:N39)</f>
        <v>0</v>
      </c>
      <c r="P39" s="176"/>
      <c r="Q39" s="171"/>
    </row>
    <row r="40" spans="1:17" x14ac:dyDescent="0.25">
      <c r="A40" s="64"/>
      <c r="B40" s="71" t="s">
        <v>145</v>
      </c>
      <c r="C40" s="93" t="s">
        <v>146</v>
      </c>
      <c r="D40" s="117" t="s">
        <v>39</v>
      </c>
      <c r="E40" s="53"/>
      <c r="F40" s="57"/>
      <c r="G40" s="53"/>
      <c r="H40" s="57"/>
      <c r="I40" s="53"/>
      <c r="J40" s="91"/>
      <c r="K40" s="91"/>
      <c r="L40" s="57"/>
      <c r="M40" s="57"/>
      <c r="N40" s="53"/>
      <c r="O40" s="61">
        <f t="shared" si="1"/>
        <v>0</v>
      </c>
      <c r="P40" s="176"/>
      <c r="Q40" s="171"/>
    </row>
    <row r="41" spans="1:17" x14ac:dyDescent="0.25">
      <c r="A41" s="64"/>
      <c r="B41" s="71" t="s">
        <v>147</v>
      </c>
      <c r="C41" s="93" t="s">
        <v>148</v>
      </c>
      <c r="D41" s="117" t="s">
        <v>39</v>
      </c>
      <c r="E41" s="53"/>
      <c r="F41" s="57"/>
      <c r="G41" s="53"/>
      <c r="H41" s="57"/>
      <c r="I41" s="53"/>
      <c r="J41" s="91"/>
      <c r="K41" s="91"/>
      <c r="L41" s="57"/>
      <c r="M41" s="57"/>
      <c r="N41" s="53"/>
      <c r="O41" s="61">
        <f t="shared" si="1"/>
        <v>0</v>
      </c>
      <c r="P41" s="176"/>
      <c r="Q41" s="171"/>
    </row>
    <row r="42" spans="1:17" x14ac:dyDescent="0.25">
      <c r="A42" s="64"/>
      <c r="B42" s="71" t="s">
        <v>149</v>
      </c>
      <c r="C42" s="93" t="s">
        <v>150</v>
      </c>
      <c r="D42" s="117" t="s">
        <v>39</v>
      </c>
      <c r="E42" s="53"/>
      <c r="F42" s="57"/>
      <c r="G42" s="53"/>
      <c r="H42" s="57"/>
      <c r="I42" s="53"/>
      <c r="J42" s="91"/>
      <c r="K42" s="91"/>
      <c r="L42" s="57"/>
      <c r="M42" s="57"/>
      <c r="N42" s="53"/>
      <c r="O42" s="61">
        <f t="shared" si="1"/>
        <v>0</v>
      </c>
      <c r="P42" s="176"/>
      <c r="Q42" s="171"/>
    </row>
    <row r="43" spans="1:17" x14ac:dyDescent="0.25">
      <c r="A43" s="64"/>
      <c r="B43" s="71" t="s">
        <v>151</v>
      </c>
      <c r="C43" s="93" t="s">
        <v>152</v>
      </c>
      <c r="D43" s="117" t="s">
        <v>39</v>
      </c>
      <c r="E43" s="53"/>
      <c r="F43" s="57"/>
      <c r="G43" s="53"/>
      <c r="H43" s="57"/>
      <c r="I43" s="53"/>
      <c r="J43" s="91"/>
      <c r="K43" s="91"/>
      <c r="L43" s="57"/>
      <c r="M43" s="57"/>
      <c r="N43" s="53"/>
      <c r="O43" s="61">
        <f t="shared" si="1"/>
        <v>0</v>
      </c>
      <c r="P43" s="176"/>
      <c r="Q43" s="171"/>
    </row>
    <row r="44" spans="1:17" x14ac:dyDescent="0.25">
      <c r="A44" s="64"/>
      <c r="B44" s="71" t="s">
        <v>153</v>
      </c>
      <c r="C44" s="93" t="s">
        <v>154</v>
      </c>
      <c r="D44" s="117" t="s">
        <v>39</v>
      </c>
      <c r="E44" s="53"/>
      <c r="F44" s="57"/>
      <c r="G44" s="53"/>
      <c r="H44" s="57"/>
      <c r="I44" s="53"/>
      <c r="J44" s="91"/>
      <c r="K44" s="91"/>
      <c r="L44" s="57"/>
      <c r="M44" s="57"/>
      <c r="N44" s="53"/>
      <c r="O44" s="61">
        <f t="shared" si="1"/>
        <v>0</v>
      </c>
      <c r="P44" s="176"/>
      <c r="Q44" s="171"/>
    </row>
    <row r="45" spans="1:17" x14ac:dyDescent="0.25">
      <c r="A45" s="64"/>
      <c r="B45" s="71" t="s">
        <v>155</v>
      </c>
      <c r="C45" s="93" t="s">
        <v>156</v>
      </c>
      <c r="D45" s="82">
        <v>220000</v>
      </c>
      <c r="E45" s="53"/>
      <c r="F45" s="57"/>
      <c r="G45" s="53"/>
      <c r="H45" s="57"/>
      <c r="I45" s="53"/>
      <c r="J45" s="91"/>
      <c r="K45" s="91"/>
      <c r="L45" s="57"/>
      <c r="M45" s="57"/>
      <c r="N45" s="53"/>
      <c r="O45" s="61">
        <f t="shared" si="1"/>
        <v>0</v>
      </c>
      <c r="P45" s="176"/>
      <c r="Q45" s="171"/>
    </row>
    <row r="46" spans="1:17" x14ac:dyDescent="0.25">
      <c r="A46" s="64"/>
      <c r="B46" s="71" t="s">
        <v>157</v>
      </c>
      <c r="C46" s="93" t="s">
        <v>158</v>
      </c>
      <c r="D46" s="82">
        <v>220000</v>
      </c>
      <c r="E46" s="53"/>
      <c r="F46" s="57"/>
      <c r="G46" s="53"/>
      <c r="H46" s="57"/>
      <c r="I46" s="53"/>
      <c r="J46" s="91"/>
      <c r="K46" s="91"/>
      <c r="L46" s="57"/>
      <c r="M46" s="57"/>
      <c r="N46" s="53"/>
      <c r="O46" s="61">
        <f t="shared" si="1"/>
        <v>0</v>
      </c>
      <c r="P46" s="176"/>
      <c r="Q46" s="171"/>
    </row>
    <row r="47" spans="1:17" x14ac:dyDescent="0.25">
      <c r="A47" s="64"/>
      <c r="B47" s="71" t="s">
        <v>159</v>
      </c>
      <c r="C47" s="93" t="s">
        <v>160</v>
      </c>
      <c r="D47" s="82">
        <v>220000</v>
      </c>
      <c r="E47" s="53"/>
      <c r="F47" s="57"/>
      <c r="G47" s="53"/>
      <c r="H47" s="57"/>
      <c r="I47" s="53"/>
      <c r="J47" s="91"/>
      <c r="K47" s="91"/>
      <c r="L47" s="57"/>
      <c r="M47" s="57"/>
      <c r="N47" s="53"/>
      <c r="O47" s="61">
        <f t="shared" si="1"/>
        <v>0</v>
      </c>
      <c r="P47" s="176"/>
      <c r="Q47" s="171"/>
    </row>
    <row r="48" spans="1:17" x14ac:dyDescent="0.25">
      <c r="A48" s="64"/>
      <c r="B48" s="71" t="s">
        <v>161</v>
      </c>
      <c r="C48" s="93" t="s">
        <v>162</v>
      </c>
      <c r="D48" s="82">
        <v>220000</v>
      </c>
      <c r="E48" s="53"/>
      <c r="F48" s="57"/>
      <c r="G48" s="53"/>
      <c r="H48" s="57"/>
      <c r="I48" s="53"/>
      <c r="J48" s="91"/>
      <c r="K48" s="91"/>
      <c r="L48" s="57"/>
      <c r="M48" s="57"/>
      <c r="N48" s="53"/>
      <c r="O48" s="61">
        <f t="shared" si="1"/>
        <v>0</v>
      </c>
      <c r="P48" s="176"/>
      <c r="Q48" s="171"/>
    </row>
    <row r="49" spans="1:17" x14ac:dyDescent="0.25">
      <c r="A49" s="64"/>
      <c r="B49" s="71" t="s">
        <v>163</v>
      </c>
      <c r="C49" s="93" t="s">
        <v>164</v>
      </c>
      <c r="D49" s="82">
        <v>220000</v>
      </c>
      <c r="E49" s="53"/>
      <c r="F49" s="57"/>
      <c r="G49" s="53"/>
      <c r="H49" s="57"/>
      <c r="I49" s="53"/>
      <c r="J49" s="91"/>
      <c r="K49" s="91"/>
      <c r="L49" s="57"/>
      <c r="M49" s="57"/>
      <c r="N49" s="53"/>
      <c r="O49" s="61">
        <f t="shared" si="1"/>
        <v>0</v>
      </c>
      <c r="P49" s="176"/>
      <c r="Q49" s="171"/>
    </row>
    <row r="50" spans="1:17" x14ac:dyDescent="0.25">
      <c r="A50" s="64"/>
      <c r="B50" s="71" t="s">
        <v>165</v>
      </c>
      <c r="C50" s="93" t="s">
        <v>166</v>
      </c>
      <c r="D50" s="82">
        <v>220000</v>
      </c>
      <c r="E50" s="53"/>
      <c r="F50" s="57"/>
      <c r="G50" s="53"/>
      <c r="H50" s="57"/>
      <c r="I50" s="53"/>
      <c r="J50" s="91"/>
      <c r="K50" s="91"/>
      <c r="L50" s="57"/>
      <c r="M50" s="57"/>
      <c r="N50" s="53"/>
      <c r="O50" s="61">
        <f t="shared" si="1"/>
        <v>0</v>
      </c>
      <c r="P50" s="176"/>
      <c r="Q50" s="171"/>
    </row>
    <row r="51" spans="1:17" x14ac:dyDescent="0.25">
      <c r="A51" s="64"/>
      <c r="B51" s="71" t="s">
        <v>167</v>
      </c>
      <c r="C51" s="93" t="s">
        <v>168</v>
      </c>
      <c r="D51" s="82">
        <v>220000</v>
      </c>
      <c r="E51" s="53"/>
      <c r="F51" s="57"/>
      <c r="G51" s="53"/>
      <c r="H51" s="57"/>
      <c r="I51" s="53"/>
      <c r="J51" s="91"/>
      <c r="K51" s="91"/>
      <c r="L51" s="57"/>
      <c r="M51" s="57"/>
      <c r="N51" s="53"/>
      <c r="O51" s="61">
        <f t="shared" si="1"/>
        <v>0</v>
      </c>
      <c r="P51" s="176"/>
      <c r="Q51" s="171"/>
    </row>
    <row r="52" spans="1:17" x14ac:dyDescent="0.25">
      <c r="A52" s="64"/>
      <c r="B52" s="71" t="s">
        <v>169</v>
      </c>
      <c r="C52" s="93" t="s">
        <v>170</v>
      </c>
      <c r="D52" s="82">
        <v>220000</v>
      </c>
      <c r="E52" s="53"/>
      <c r="F52" s="57"/>
      <c r="G52" s="53"/>
      <c r="H52" s="57"/>
      <c r="I52" s="53"/>
      <c r="J52" s="91"/>
      <c r="K52" s="91"/>
      <c r="L52" s="57"/>
      <c r="M52" s="57"/>
      <c r="N52" s="53"/>
      <c r="O52" s="61">
        <f t="shared" si="1"/>
        <v>0</v>
      </c>
      <c r="P52" s="176"/>
      <c r="Q52" s="171"/>
    </row>
    <row r="53" spans="1:17" x14ac:dyDescent="0.25">
      <c r="A53" s="64"/>
      <c r="B53" s="71" t="s">
        <v>171</v>
      </c>
      <c r="C53" s="93" t="s">
        <v>172</v>
      </c>
      <c r="D53" s="82">
        <v>220000</v>
      </c>
      <c r="E53" s="53"/>
      <c r="F53" s="57"/>
      <c r="G53" s="53"/>
      <c r="H53" s="57"/>
      <c r="I53" s="53"/>
      <c r="J53" s="91"/>
      <c r="K53" s="91"/>
      <c r="L53" s="57"/>
      <c r="M53" s="57"/>
      <c r="N53" s="53"/>
      <c r="O53" s="61">
        <f t="shared" si="1"/>
        <v>0</v>
      </c>
      <c r="P53" s="176"/>
      <c r="Q53" s="171"/>
    </row>
    <row r="54" spans="1:17" x14ac:dyDescent="0.25">
      <c r="A54" s="37"/>
      <c r="B54" s="71" t="s">
        <v>173</v>
      </c>
      <c r="C54" s="93" t="s">
        <v>174</v>
      </c>
      <c r="D54" s="82">
        <v>220000</v>
      </c>
      <c r="E54" s="168"/>
      <c r="F54" s="168"/>
      <c r="G54" s="168"/>
      <c r="H54" s="168"/>
      <c r="I54" s="168"/>
      <c r="J54" s="190"/>
      <c r="K54" s="190"/>
      <c r="L54" s="168"/>
      <c r="M54" s="168"/>
      <c r="N54" s="184"/>
      <c r="O54" s="61">
        <f t="shared" si="1"/>
        <v>0</v>
      </c>
      <c r="P54" s="220"/>
      <c r="Q54" s="211"/>
    </row>
    <row r="55" spans="1:17" x14ac:dyDescent="0.25">
      <c r="A55" s="11"/>
      <c r="B55" s="71" t="s">
        <v>96</v>
      </c>
      <c r="C55" s="93" t="s">
        <v>175</v>
      </c>
      <c r="D55" s="82" t="s">
        <v>97</v>
      </c>
      <c r="E55" s="168"/>
      <c r="F55" s="168"/>
      <c r="G55" s="168"/>
      <c r="H55" s="168"/>
      <c r="I55" s="168"/>
      <c r="J55" s="190"/>
      <c r="K55" s="190"/>
      <c r="L55" s="168"/>
      <c r="M55" s="168"/>
      <c r="N55" s="184"/>
      <c r="O55" s="61">
        <f t="shared" si="1"/>
        <v>0</v>
      </c>
      <c r="P55" s="220"/>
      <c r="Q55" s="211"/>
    </row>
    <row r="56" spans="1:17" ht="15.75" thickBot="1" x14ac:dyDescent="0.3">
      <c r="A56" s="11"/>
      <c r="B56" s="11"/>
      <c r="C56" s="93"/>
      <c r="D56" s="82"/>
      <c r="E56" s="168"/>
      <c r="F56" s="168"/>
      <c r="G56" s="168"/>
      <c r="H56" s="168"/>
      <c r="I56" s="168"/>
      <c r="J56" s="190"/>
      <c r="K56" s="198"/>
      <c r="L56" s="194"/>
      <c r="M56" s="208"/>
      <c r="N56" s="185"/>
      <c r="O56" s="61"/>
      <c r="P56" s="221"/>
      <c r="Q56" s="213"/>
    </row>
    <row r="57" spans="1:17" ht="15.75" thickBot="1" x14ac:dyDescent="0.3">
      <c r="A57" s="147" t="s">
        <v>99</v>
      </c>
      <c r="B57" s="2"/>
      <c r="C57" s="69"/>
      <c r="D57" s="121"/>
      <c r="E57" s="23">
        <f t="shared" ref="E57:O57" si="2">SUM(E21:E56)</f>
        <v>0</v>
      </c>
      <c r="F57" s="23">
        <f t="shared" si="2"/>
        <v>0</v>
      </c>
      <c r="G57" s="23">
        <f t="shared" si="2"/>
        <v>0</v>
      </c>
      <c r="H57" s="23">
        <f t="shared" si="2"/>
        <v>0</v>
      </c>
      <c r="I57" s="23">
        <f t="shared" si="2"/>
        <v>0</v>
      </c>
      <c r="J57" s="23">
        <f t="shared" si="2"/>
        <v>0</v>
      </c>
      <c r="K57" s="23">
        <f t="shared" si="2"/>
        <v>0</v>
      </c>
      <c r="L57" s="23">
        <f t="shared" si="2"/>
        <v>0</v>
      </c>
      <c r="M57" s="23">
        <f t="shared" si="2"/>
        <v>0</v>
      </c>
      <c r="N57" s="23">
        <f t="shared" si="2"/>
        <v>0</v>
      </c>
      <c r="O57" s="23">
        <f t="shared" si="2"/>
        <v>0</v>
      </c>
      <c r="P57" s="222"/>
      <c r="Q57" s="215"/>
    </row>
    <row r="60" spans="1:17" ht="15.75" x14ac:dyDescent="0.25">
      <c r="A60" s="13" t="s">
        <v>29</v>
      </c>
    </row>
  </sheetData>
  <mergeCells count="11">
    <mergeCell ref="P25:Q25"/>
    <mergeCell ref="P18:Q18"/>
    <mergeCell ref="P20:Q20"/>
    <mergeCell ref="P21:Q21"/>
    <mergeCell ref="P22:Q22"/>
    <mergeCell ref="P24:Q24"/>
    <mergeCell ref="P26:Q26"/>
    <mergeCell ref="P54:Q54"/>
    <mergeCell ref="P55:Q55"/>
    <mergeCell ref="P56:Q56"/>
    <mergeCell ref="P57:Q57"/>
  </mergeCells>
  <pageMargins left="0.70866141732283472" right="0.70866141732283472" top="0.74803149606299213" bottom="0.74803149606299213" header="0.31496062992125984" footer="0.31496062992125984"/>
  <pageSetup paperSize="8" scale="89" orientation="landscape" cellComments="asDisplayed" r:id="rId1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Ark5">
    <pageSetUpPr fitToPage="1"/>
  </sheetPr>
  <dimension ref="A1:Q36"/>
  <sheetViews>
    <sheetView zoomScaleNormal="100" workbookViewId="0">
      <selection activeCell="C22" sqref="C22"/>
    </sheetView>
  </sheetViews>
  <sheetFormatPr defaultColWidth="9.140625" defaultRowHeight="15" x14ac:dyDescent="0.25"/>
  <cols>
    <col min="1" max="1" width="18.140625" customWidth="1"/>
    <col min="2" max="2" width="18.42578125" customWidth="1"/>
    <col min="3" max="3" width="37.140625" customWidth="1"/>
    <col min="4" max="4" width="20" customWidth="1"/>
    <col min="5" max="14" width="15.7109375" style="16" customWidth="1"/>
    <col min="15" max="15" width="13.28515625" style="16" customWidth="1"/>
  </cols>
  <sheetData>
    <row r="1" spans="1:17" x14ac:dyDescent="0.25">
      <c r="A1" t="s">
        <v>0</v>
      </c>
      <c r="C1" s="113" t="s">
        <v>176</v>
      </c>
    </row>
    <row r="3" spans="1:17" x14ac:dyDescent="0.25">
      <c r="A3" s="14" t="s">
        <v>2</v>
      </c>
      <c r="C3" s="33"/>
      <c r="D3" s="33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9"/>
      <c r="Q3" s="9"/>
    </row>
    <row r="4" spans="1:17" x14ac:dyDescent="0.25">
      <c r="A4" s="209" t="s">
        <v>31</v>
      </c>
      <c r="B4" s="169"/>
      <c r="C4" s="179">
        <f>+'T-01 - Budget 1 '!C4</f>
        <v>2024</v>
      </c>
      <c r="D4" s="31"/>
      <c r="E4" s="28"/>
      <c r="F4" s="15"/>
      <c r="G4" s="15"/>
      <c r="H4" s="15"/>
      <c r="I4" s="15"/>
      <c r="J4" s="15"/>
      <c r="K4" s="15"/>
      <c r="L4" s="15"/>
      <c r="M4" s="15"/>
      <c r="N4" s="15"/>
      <c r="O4" s="15"/>
      <c r="P4" s="9"/>
      <c r="Q4" s="9"/>
    </row>
    <row r="5" spans="1:17" x14ac:dyDescent="0.25">
      <c r="A5" s="14"/>
      <c r="C5" s="31"/>
      <c r="D5" s="31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9"/>
      <c r="Q5" s="9"/>
    </row>
    <row r="6" spans="1:17" x14ac:dyDescent="0.25">
      <c r="A6" s="14" t="s">
        <v>5</v>
      </c>
      <c r="C6" s="33"/>
      <c r="D6" s="33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9"/>
      <c r="Q6" s="9"/>
    </row>
    <row r="7" spans="1:17" x14ac:dyDescent="0.25">
      <c r="A7" s="14" t="s">
        <v>6</v>
      </c>
      <c r="C7" s="33"/>
      <c r="D7" s="33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9"/>
      <c r="Q7" s="9"/>
    </row>
    <row r="8" spans="1:17" x14ac:dyDescent="0.25">
      <c r="A8" s="9"/>
      <c r="B8" s="9"/>
      <c r="C8" s="25"/>
      <c r="D8" s="2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9"/>
      <c r="Q8" s="9"/>
    </row>
    <row r="9" spans="1:17" x14ac:dyDescent="0.25">
      <c r="A9" s="3" t="s">
        <v>7</v>
      </c>
      <c r="B9" s="9"/>
      <c r="C9" s="26" t="s">
        <v>101</v>
      </c>
      <c r="D9" s="26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9"/>
      <c r="Q9" s="9"/>
    </row>
    <row r="10" spans="1:17" x14ac:dyDescent="0.25">
      <c r="A10" s="3" t="s">
        <v>33</v>
      </c>
      <c r="B10" s="9"/>
      <c r="C10" s="26"/>
      <c r="D10" s="26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9"/>
      <c r="Q10" s="9"/>
    </row>
    <row r="11" spans="1:17" x14ac:dyDescent="0.25">
      <c r="A11" s="3" t="s">
        <v>8</v>
      </c>
      <c r="B11" s="9"/>
      <c r="C11" s="26"/>
      <c r="D11" s="26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9"/>
      <c r="Q11" s="9"/>
    </row>
    <row r="12" spans="1:17" x14ac:dyDescent="0.25">
      <c r="A12" s="3"/>
      <c r="B12" s="9"/>
      <c r="C12" s="26"/>
      <c r="D12" s="26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9"/>
      <c r="Q12" s="9"/>
    </row>
    <row r="13" spans="1:17" x14ac:dyDescent="0.25">
      <c r="A13" s="3"/>
      <c r="B13" s="9"/>
      <c r="C13" s="27"/>
      <c r="D13" s="27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9"/>
      <c r="Q13" s="9"/>
    </row>
    <row r="14" spans="1:17" x14ac:dyDescent="0.25">
      <c r="A14" s="3" t="s">
        <v>9</v>
      </c>
      <c r="B14" s="9"/>
      <c r="C14" s="26"/>
      <c r="D14" s="26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9"/>
      <c r="Q14" s="9"/>
    </row>
    <row r="15" spans="1:17" x14ac:dyDescent="0.25">
      <c r="A15" s="3" t="s">
        <v>10</v>
      </c>
      <c r="B15" s="9"/>
      <c r="C15" s="5"/>
      <c r="D15" s="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9"/>
      <c r="Q15" s="9"/>
    </row>
    <row r="16" spans="1:17" ht="15.75" x14ac:dyDescent="0.25">
      <c r="A16" s="10" t="s">
        <v>11</v>
      </c>
      <c r="B16" s="10"/>
      <c r="C16" s="9"/>
      <c r="D16" s="9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9"/>
      <c r="Q16" s="9"/>
    </row>
    <row r="17" spans="1:17" ht="16.5" thickBot="1" x14ac:dyDescent="0.3">
      <c r="A17" s="10"/>
      <c r="B17" s="10"/>
      <c r="C17" s="9"/>
      <c r="D17" s="9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9"/>
      <c r="Q17" s="9"/>
    </row>
    <row r="18" spans="1:17" x14ac:dyDescent="0.25">
      <c r="A18" s="44" t="s">
        <v>12</v>
      </c>
      <c r="B18" s="6" t="s">
        <v>36</v>
      </c>
      <c r="C18" s="45" t="s">
        <v>13</v>
      </c>
      <c r="D18" s="45" t="s">
        <v>14</v>
      </c>
      <c r="E18" s="42">
        <f>+C4</f>
        <v>2024</v>
      </c>
      <c r="F18" s="42">
        <f>E18+1</f>
        <v>2025</v>
      </c>
      <c r="G18" s="42">
        <f>F18+1</f>
        <v>2026</v>
      </c>
      <c r="H18" s="42">
        <f>G18+1</f>
        <v>2027</v>
      </c>
      <c r="I18" s="42">
        <f>H18+1</f>
        <v>2028</v>
      </c>
      <c r="J18" s="42">
        <f>I18+1</f>
        <v>2029</v>
      </c>
      <c r="K18" s="181">
        <f>+J18+1</f>
        <v>2030</v>
      </c>
      <c r="L18" s="181">
        <f>+K18+1</f>
        <v>2031</v>
      </c>
      <c r="M18" s="181">
        <f>+L18+1</f>
        <v>2032</v>
      </c>
      <c r="N18" s="181">
        <f>+M18+1</f>
        <v>2033</v>
      </c>
      <c r="O18" s="17" t="s">
        <v>15</v>
      </c>
      <c r="P18" s="216" t="s">
        <v>16</v>
      </c>
      <c r="Q18" s="217"/>
    </row>
    <row r="19" spans="1:17" ht="15.75" thickBot="1" x14ac:dyDescent="0.3">
      <c r="A19" s="46"/>
      <c r="B19" s="7"/>
      <c r="C19" s="8"/>
      <c r="D19" s="8"/>
      <c r="E19" s="43" t="s">
        <v>17</v>
      </c>
      <c r="F19" s="43" t="s">
        <v>17</v>
      </c>
      <c r="G19" s="43" t="s">
        <v>17</v>
      </c>
      <c r="H19" s="43" t="s">
        <v>17</v>
      </c>
      <c r="I19" s="43" t="s">
        <v>17</v>
      </c>
      <c r="J19" s="43" t="s">
        <v>17</v>
      </c>
      <c r="K19" s="182" t="str">
        <f>+J19</f>
        <v>Total</v>
      </c>
      <c r="L19" s="182" t="str">
        <f>+K19</f>
        <v>Total</v>
      </c>
      <c r="M19" s="182" t="str">
        <f>+L19</f>
        <v>Total</v>
      </c>
      <c r="N19" s="182" t="str">
        <f>+L19</f>
        <v>Total</v>
      </c>
      <c r="O19" s="18" t="s">
        <v>18</v>
      </c>
      <c r="P19" s="7"/>
      <c r="Q19" s="8"/>
    </row>
    <row r="20" spans="1:17" ht="15.75" thickBot="1" x14ac:dyDescent="0.3">
      <c r="A20" s="83"/>
      <c r="B20" s="30"/>
      <c r="C20" s="84"/>
      <c r="D20" s="196"/>
      <c r="E20" s="32"/>
      <c r="F20" s="20"/>
      <c r="G20" s="20"/>
      <c r="H20" s="20"/>
      <c r="I20" s="20"/>
      <c r="J20" s="22"/>
      <c r="K20" s="195"/>
      <c r="L20" s="195"/>
      <c r="M20" s="195"/>
      <c r="N20" s="195"/>
      <c r="O20" s="15"/>
      <c r="P20" s="218"/>
      <c r="Q20" s="219"/>
    </row>
    <row r="21" spans="1:17" x14ac:dyDescent="0.25">
      <c r="A21" s="34" t="s">
        <v>19</v>
      </c>
      <c r="B21" s="70" t="s">
        <v>177</v>
      </c>
      <c r="C21" s="80" t="s">
        <v>178</v>
      </c>
      <c r="D21" s="117" t="s">
        <v>39</v>
      </c>
      <c r="E21" s="51"/>
      <c r="F21" s="55"/>
      <c r="G21" s="51"/>
      <c r="H21" s="55"/>
      <c r="I21" s="51"/>
      <c r="J21" s="88"/>
      <c r="K21" s="55"/>
      <c r="L21" s="55"/>
      <c r="M21" s="55"/>
      <c r="N21" s="55"/>
      <c r="O21" s="78">
        <f>SUM(E21:N21)</f>
        <v>0</v>
      </c>
      <c r="P21" s="210"/>
      <c r="Q21" s="211"/>
    </row>
    <row r="22" spans="1:17" x14ac:dyDescent="0.25">
      <c r="A22" s="64"/>
      <c r="B22" s="71" t="s">
        <v>179</v>
      </c>
      <c r="C22" s="85" t="s">
        <v>180</v>
      </c>
      <c r="D22" s="117" t="s">
        <v>64</v>
      </c>
      <c r="E22" s="53"/>
      <c r="F22" s="57"/>
      <c r="G22" s="53"/>
      <c r="H22" s="57"/>
      <c r="I22" s="53"/>
      <c r="J22" s="91"/>
      <c r="K22" s="57"/>
      <c r="L22" s="57"/>
      <c r="M22" s="57"/>
      <c r="N22" s="57"/>
      <c r="O22" s="79">
        <f>SUM(E22:N22)</f>
        <v>0</v>
      </c>
      <c r="P22" s="210"/>
      <c r="Q22" s="211"/>
    </row>
    <row r="23" spans="1:17" x14ac:dyDescent="0.25">
      <c r="A23" s="64"/>
      <c r="B23" s="71" t="s">
        <v>181</v>
      </c>
      <c r="C23" s="85" t="s">
        <v>182</v>
      </c>
      <c r="D23" s="117" t="s">
        <v>64</v>
      </c>
      <c r="E23" s="53"/>
      <c r="F23" s="57"/>
      <c r="G23" s="53"/>
      <c r="H23" s="57"/>
      <c r="I23" s="53"/>
      <c r="J23" s="91"/>
      <c r="K23" s="57"/>
      <c r="L23" s="57"/>
      <c r="M23" s="57"/>
      <c r="N23" s="57"/>
      <c r="O23" s="79">
        <f>SUM(E23:N23)</f>
        <v>0</v>
      </c>
      <c r="P23" s="210"/>
      <c r="Q23" s="211"/>
    </row>
    <row r="24" spans="1:17" x14ac:dyDescent="0.25">
      <c r="A24" s="64"/>
      <c r="B24" s="71"/>
      <c r="C24" s="85"/>
      <c r="D24" s="82"/>
      <c r="E24" s="53"/>
      <c r="F24" s="57"/>
      <c r="G24" s="53"/>
      <c r="H24" s="57"/>
      <c r="I24" s="53"/>
      <c r="J24" s="91"/>
      <c r="K24" s="57"/>
      <c r="L24" s="57"/>
      <c r="M24" s="57"/>
      <c r="N24" s="57"/>
      <c r="O24" s="79"/>
      <c r="P24" s="170"/>
      <c r="Q24" s="171"/>
    </row>
    <row r="25" spans="1:17" ht="15.75" thickBot="1" x14ac:dyDescent="0.3">
      <c r="A25" s="65"/>
      <c r="B25" s="98"/>
      <c r="C25" s="87"/>
      <c r="D25" s="99"/>
      <c r="E25" s="54"/>
      <c r="F25" s="58"/>
      <c r="G25" s="54"/>
      <c r="H25" s="58"/>
      <c r="I25" s="54"/>
      <c r="J25" s="186"/>
      <c r="K25" s="58"/>
      <c r="L25" s="58"/>
      <c r="M25" s="58"/>
      <c r="N25" s="58"/>
      <c r="O25" s="100"/>
      <c r="P25" s="172"/>
      <c r="Q25" s="173"/>
    </row>
    <row r="26" spans="1:17" x14ac:dyDescent="0.25">
      <c r="A26" s="105" t="s">
        <v>98</v>
      </c>
      <c r="B26" s="71" t="s">
        <v>177</v>
      </c>
      <c r="C26" s="80" t="s">
        <v>178</v>
      </c>
      <c r="D26" s="117" t="s">
        <v>39</v>
      </c>
      <c r="E26" s="96"/>
      <c r="F26" s="97"/>
      <c r="G26" s="96"/>
      <c r="H26" s="97"/>
      <c r="I26" s="96"/>
      <c r="J26" s="189"/>
      <c r="K26" s="97"/>
      <c r="L26" s="97"/>
      <c r="M26" s="97"/>
      <c r="N26" s="97"/>
      <c r="O26" s="78">
        <f>SUM(E26:N26)</f>
        <v>0</v>
      </c>
      <c r="P26" s="170"/>
      <c r="Q26" s="171"/>
    </row>
    <row r="27" spans="1:17" x14ac:dyDescent="0.25">
      <c r="A27" s="64"/>
      <c r="B27" s="71" t="s">
        <v>179</v>
      </c>
      <c r="C27" s="85" t="s">
        <v>180</v>
      </c>
      <c r="D27" s="117" t="s">
        <v>64</v>
      </c>
      <c r="E27" s="53"/>
      <c r="F27" s="57"/>
      <c r="G27" s="53"/>
      <c r="H27" s="57"/>
      <c r="I27" s="53"/>
      <c r="J27" s="91"/>
      <c r="K27" s="57"/>
      <c r="L27" s="57"/>
      <c r="M27" s="57"/>
      <c r="N27" s="57"/>
      <c r="O27" s="79">
        <f>+E27+F27+G27+H27+I27+J27+K27+L27+N27</f>
        <v>0</v>
      </c>
      <c r="P27" s="170"/>
      <c r="Q27" s="171"/>
    </row>
    <row r="28" spans="1:17" x14ac:dyDescent="0.25">
      <c r="A28" s="64"/>
      <c r="B28" s="71" t="s">
        <v>181</v>
      </c>
      <c r="C28" s="85" t="s">
        <v>182</v>
      </c>
      <c r="D28" s="117" t="s">
        <v>64</v>
      </c>
      <c r="E28" s="53"/>
      <c r="F28" s="57"/>
      <c r="G28" s="53"/>
      <c r="H28" s="57"/>
      <c r="I28" s="53"/>
      <c r="J28" s="91"/>
      <c r="K28" s="57"/>
      <c r="L28" s="57"/>
      <c r="M28" s="57"/>
      <c r="N28" s="57"/>
      <c r="O28" s="79">
        <f>SUM(E28:N28)</f>
        <v>0</v>
      </c>
      <c r="P28" s="170"/>
      <c r="Q28" s="171"/>
    </row>
    <row r="29" spans="1:17" x14ac:dyDescent="0.25">
      <c r="A29" s="64"/>
      <c r="B29" s="71"/>
      <c r="C29" s="85"/>
      <c r="D29" s="82"/>
      <c r="E29" s="53"/>
      <c r="F29" s="57"/>
      <c r="G29" s="53"/>
      <c r="H29" s="57"/>
      <c r="I29" s="53"/>
      <c r="J29" s="91"/>
      <c r="K29" s="57"/>
      <c r="L29" s="57"/>
      <c r="M29" s="57"/>
      <c r="N29" s="57"/>
      <c r="O29" s="79"/>
      <c r="P29" s="170"/>
      <c r="Q29" s="171"/>
    </row>
    <row r="30" spans="1:17" ht="15.75" thickBot="1" x14ac:dyDescent="0.3">
      <c r="A30" s="38"/>
      <c r="B30" s="35"/>
      <c r="C30" s="87"/>
      <c r="D30" s="99"/>
      <c r="E30" s="58"/>
      <c r="F30" s="58"/>
      <c r="G30" s="58"/>
      <c r="H30" s="58"/>
      <c r="I30" s="58"/>
      <c r="J30" s="186"/>
      <c r="K30" s="58"/>
      <c r="L30" s="58"/>
      <c r="M30" s="58"/>
      <c r="N30" s="58"/>
      <c r="O30" s="199"/>
      <c r="P30" s="212"/>
      <c r="Q30" s="213"/>
    </row>
    <row r="31" spans="1:17" x14ac:dyDescent="0.25">
      <c r="A31" s="11"/>
      <c r="C31" s="50"/>
      <c r="D31" s="118"/>
      <c r="E31" s="32"/>
      <c r="F31" s="61"/>
      <c r="G31" s="75"/>
      <c r="H31" s="61"/>
      <c r="I31" s="15"/>
      <c r="J31" s="75"/>
      <c r="K31" s="61"/>
      <c r="L31" s="61"/>
      <c r="M31" s="61"/>
      <c r="N31" s="61"/>
      <c r="O31" s="15"/>
      <c r="P31" s="218"/>
      <c r="Q31" s="219"/>
    </row>
    <row r="32" spans="1:17" ht="15.75" thickBot="1" x14ac:dyDescent="0.3">
      <c r="A32" s="11"/>
      <c r="B32" s="11"/>
      <c r="C32" s="49"/>
      <c r="D32" s="153"/>
      <c r="E32" s="151"/>
      <c r="F32" s="60"/>
      <c r="G32" s="76"/>
      <c r="H32" s="60"/>
      <c r="I32" s="77"/>
      <c r="J32" s="76"/>
      <c r="K32" s="61"/>
      <c r="L32" s="61"/>
      <c r="M32" s="61"/>
      <c r="N32" s="61"/>
      <c r="O32" s="15"/>
      <c r="P32" s="212"/>
      <c r="Q32" s="213"/>
    </row>
    <row r="33" spans="1:17" ht="15.75" thickBot="1" x14ac:dyDescent="0.3">
      <c r="A33" s="147" t="s">
        <v>99</v>
      </c>
      <c r="B33" s="2"/>
      <c r="C33" s="69"/>
      <c r="D33" s="121"/>
      <c r="E33" s="23">
        <f t="shared" ref="E33:O33" si="0">SUM(E21:E32)</f>
        <v>0</v>
      </c>
      <c r="F33" s="23">
        <f t="shared" si="0"/>
        <v>0</v>
      </c>
      <c r="G33" s="23">
        <f t="shared" si="0"/>
        <v>0</v>
      </c>
      <c r="H33" s="23">
        <f t="shared" si="0"/>
        <v>0</v>
      </c>
      <c r="I33" s="23">
        <f t="shared" si="0"/>
        <v>0</v>
      </c>
      <c r="J33" s="23">
        <f t="shared" si="0"/>
        <v>0</v>
      </c>
      <c r="K33" s="23">
        <f t="shared" si="0"/>
        <v>0</v>
      </c>
      <c r="L33" s="23">
        <f t="shared" si="0"/>
        <v>0</v>
      </c>
      <c r="M33" s="23">
        <f t="shared" si="0"/>
        <v>0</v>
      </c>
      <c r="N33" s="23">
        <f t="shared" si="0"/>
        <v>0</v>
      </c>
      <c r="O33" s="23">
        <f t="shared" si="0"/>
        <v>0</v>
      </c>
      <c r="P33" s="214"/>
      <c r="Q33" s="215"/>
    </row>
    <row r="36" spans="1:17" ht="15.75" x14ac:dyDescent="0.25">
      <c r="A36" s="13" t="s">
        <v>29</v>
      </c>
    </row>
  </sheetData>
  <mergeCells count="9">
    <mergeCell ref="P18:Q18"/>
    <mergeCell ref="P20:Q20"/>
    <mergeCell ref="P21:Q21"/>
    <mergeCell ref="P32:Q32"/>
    <mergeCell ref="P33:Q33"/>
    <mergeCell ref="P30:Q30"/>
    <mergeCell ref="P31:Q31"/>
    <mergeCell ref="P23:Q23"/>
    <mergeCell ref="P22:Q22"/>
  </mergeCells>
  <pageMargins left="0.70866141732283472" right="0.70866141732283472" top="0.74803149606299213" bottom="0.74803149606299213" header="0.31496062992125984" footer="0.31496062992125984"/>
  <pageSetup paperSize="8" scale="89" orientation="landscape" cellComments="asDisplayed" r:id="rId1"/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Ark6">
    <pageSetUpPr fitToPage="1"/>
  </sheetPr>
  <dimension ref="A1:Q213"/>
  <sheetViews>
    <sheetView zoomScaleNormal="100" workbookViewId="0">
      <selection activeCell="D208" sqref="D208"/>
    </sheetView>
  </sheetViews>
  <sheetFormatPr defaultColWidth="9.140625" defaultRowHeight="15" x14ac:dyDescent="0.25"/>
  <cols>
    <col min="1" max="1" width="18.140625" customWidth="1"/>
    <col min="2" max="2" width="18.42578125" customWidth="1"/>
    <col min="3" max="3" width="32.42578125" customWidth="1"/>
    <col min="4" max="4" width="20" customWidth="1"/>
    <col min="5" max="14" width="15.7109375" style="16" customWidth="1"/>
    <col min="15" max="15" width="13.28515625" style="16" customWidth="1"/>
  </cols>
  <sheetData>
    <row r="1" spans="1:17" x14ac:dyDescent="0.25">
      <c r="A1" t="s">
        <v>0</v>
      </c>
      <c r="C1" s="113" t="s">
        <v>183</v>
      </c>
    </row>
    <row r="3" spans="1:17" x14ac:dyDescent="0.25">
      <c r="A3" s="14" t="s">
        <v>2</v>
      </c>
      <c r="C3" s="33"/>
      <c r="D3" s="33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9"/>
      <c r="Q3" s="9"/>
    </row>
    <row r="4" spans="1:17" x14ac:dyDescent="0.25">
      <c r="A4" s="209" t="s">
        <v>31</v>
      </c>
      <c r="B4" s="169"/>
      <c r="C4" s="179">
        <f>+'T-01 - Budget 1 '!C4</f>
        <v>2024</v>
      </c>
      <c r="D4" s="31"/>
      <c r="E4" s="28"/>
      <c r="F4" s="15"/>
      <c r="G4" s="15"/>
      <c r="H4" s="15"/>
      <c r="I4" s="15"/>
      <c r="J4" s="15"/>
      <c r="K4" s="15"/>
      <c r="L4" s="15"/>
      <c r="M4" s="15"/>
      <c r="N4" s="15"/>
      <c r="O4" s="15"/>
      <c r="P4" s="9"/>
      <c r="Q4" s="9"/>
    </row>
    <row r="5" spans="1:17" x14ac:dyDescent="0.25">
      <c r="A5" s="14"/>
      <c r="C5" s="31"/>
      <c r="D5" s="31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9"/>
      <c r="Q5" s="9"/>
    </row>
    <row r="6" spans="1:17" x14ac:dyDescent="0.25">
      <c r="A6" s="14" t="s">
        <v>5</v>
      </c>
      <c r="C6" s="33"/>
      <c r="D6" s="33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9"/>
      <c r="Q6" s="9"/>
    </row>
    <row r="7" spans="1:17" x14ac:dyDescent="0.25">
      <c r="A7" s="14" t="s">
        <v>6</v>
      </c>
      <c r="C7" s="33"/>
      <c r="D7" s="33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9"/>
      <c r="Q7" s="9"/>
    </row>
    <row r="8" spans="1:17" x14ac:dyDescent="0.25">
      <c r="A8" s="9"/>
      <c r="B8" s="9"/>
      <c r="C8" s="25"/>
      <c r="D8" s="2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9"/>
      <c r="Q8" s="9"/>
    </row>
    <row r="9" spans="1:17" x14ac:dyDescent="0.25">
      <c r="A9" s="3" t="s">
        <v>7</v>
      </c>
      <c r="B9" s="9"/>
      <c r="C9" s="26" t="s">
        <v>101</v>
      </c>
      <c r="D9" s="26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9"/>
      <c r="Q9" s="9"/>
    </row>
    <row r="10" spans="1:17" x14ac:dyDescent="0.25">
      <c r="A10" s="3" t="s">
        <v>33</v>
      </c>
      <c r="B10" s="9"/>
      <c r="C10" s="178"/>
      <c r="D10" s="26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9"/>
      <c r="Q10" s="9"/>
    </row>
    <row r="11" spans="1:17" x14ac:dyDescent="0.25">
      <c r="A11" s="3" t="s">
        <v>8</v>
      </c>
      <c r="B11" s="9"/>
      <c r="C11" s="26"/>
      <c r="D11" s="26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9"/>
      <c r="Q11" s="9"/>
    </row>
    <row r="12" spans="1:17" x14ac:dyDescent="0.25">
      <c r="A12" s="3"/>
      <c r="B12" s="9"/>
      <c r="C12" s="26"/>
      <c r="D12" s="26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9"/>
      <c r="Q12" s="9"/>
    </row>
    <row r="13" spans="1:17" x14ac:dyDescent="0.25">
      <c r="A13" s="3"/>
      <c r="B13" s="9"/>
      <c r="C13" s="27"/>
      <c r="D13" s="27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9"/>
      <c r="Q13" s="9"/>
    </row>
    <row r="14" spans="1:17" x14ac:dyDescent="0.25">
      <c r="A14" s="3" t="s">
        <v>9</v>
      </c>
      <c r="B14" s="9"/>
      <c r="C14" s="178"/>
      <c r="D14" s="26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9"/>
      <c r="Q14" s="9"/>
    </row>
    <row r="15" spans="1:17" x14ac:dyDescent="0.25">
      <c r="A15" s="3" t="s">
        <v>10</v>
      </c>
      <c r="B15" s="9"/>
      <c r="C15" s="5"/>
      <c r="D15" s="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9"/>
      <c r="Q15" s="9"/>
    </row>
    <row r="16" spans="1:17" ht="15.75" x14ac:dyDescent="0.25">
      <c r="A16" s="10" t="s">
        <v>11</v>
      </c>
      <c r="B16" s="10"/>
      <c r="C16" s="9"/>
      <c r="D16" s="9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9"/>
      <c r="Q16" s="9"/>
    </row>
    <row r="17" spans="1:17" ht="16.5" thickBot="1" x14ac:dyDescent="0.3">
      <c r="A17" s="10"/>
      <c r="B17" s="10"/>
      <c r="C17" s="9"/>
      <c r="D17" s="9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9"/>
      <c r="Q17" s="9"/>
    </row>
    <row r="18" spans="1:17" x14ac:dyDescent="0.25">
      <c r="A18" s="44" t="s">
        <v>12</v>
      </c>
      <c r="B18" s="6" t="s">
        <v>36</v>
      </c>
      <c r="C18" s="45" t="s">
        <v>13</v>
      </c>
      <c r="D18" s="45" t="s">
        <v>14</v>
      </c>
      <c r="E18" s="42">
        <f>+C4</f>
        <v>2024</v>
      </c>
      <c r="F18" s="42">
        <f>E18+1</f>
        <v>2025</v>
      </c>
      <c r="G18" s="42">
        <f>F18+1</f>
        <v>2026</v>
      </c>
      <c r="H18" s="42">
        <f>G18+1</f>
        <v>2027</v>
      </c>
      <c r="I18" s="42">
        <f>H18+1</f>
        <v>2028</v>
      </c>
      <c r="J18" s="42">
        <f>I18+1</f>
        <v>2029</v>
      </c>
      <c r="K18" s="181">
        <f>+J18+1</f>
        <v>2030</v>
      </c>
      <c r="L18" s="181">
        <f>+K18+1</f>
        <v>2031</v>
      </c>
      <c r="M18" s="181">
        <f>+L18+1</f>
        <v>2032</v>
      </c>
      <c r="N18" s="181">
        <f>+M18+1</f>
        <v>2033</v>
      </c>
      <c r="O18" s="17" t="s">
        <v>15</v>
      </c>
      <c r="P18" s="216" t="s">
        <v>16</v>
      </c>
      <c r="Q18" s="217"/>
    </row>
    <row r="19" spans="1:17" ht="15.75" thickBot="1" x14ac:dyDescent="0.3">
      <c r="A19" s="46"/>
      <c r="B19" s="7"/>
      <c r="C19" s="8"/>
      <c r="D19" s="8"/>
      <c r="E19" s="43" t="s">
        <v>17</v>
      </c>
      <c r="F19" s="43" t="s">
        <v>17</v>
      </c>
      <c r="G19" s="43" t="s">
        <v>17</v>
      </c>
      <c r="H19" s="43" t="s">
        <v>17</v>
      </c>
      <c r="I19" s="43" t="s">
        <v>17</v>
      </c>
      <c r="J19" s="43" t="s">
        <v>17</v>
      </c>
      <c r="K19" s="183" t="str">
        <f>+J19</f>
        <v>Total</v>
      </c>
      <c r="L19" s="183" t="str">
        <f>+K19</f>
        <v>Total</v>
      </c>
      <c r="M19" s="183" t="str">
        <f>+L19</f>
        <v>Total</v>
      </c>
      <c r="N19" s="183" t="str">
        <f>+L19</f>
        <v>Total</v>
      </c>
      <c r="O19" s="92" t="s">
        <v>18</v>
      </c>
      <c r="P19" s="7"/>
      <c r="Q19" s="8"/>
    </row>
    <row r="20" spans="1:17" ht="15.75" thickBot="1" x14ac:dyDescent="0.3">
      <c r="A20" s="83"/>
      <c r="B20" s="30"/>
      <c r="C20" s="84"/>
      <c r="D20" s="3"/>
      <c r="E20" s="19"/>
      <c r="F20" s="20"/>
      <c r="G20" s="20"/>
      <c r="H20" s="20"/>
      <c r="I20" s="20"/>
      <c r="J20" s="15"/>
      <c r="K20" s="193"/>
      <c r="L20" s="193"/>
      <c r="M20" s="193"/>
      <c r="N20" s="193"/>
      <c r="O20" s="163"/>
      <c r="P20" s="218"/>
      <c r="Q20" s="219"/>
    </row>
    <row r="21" spans="1:17" x14ac:dyDescent="0.25">
      <c r="A21" s="34" t="s">
        <v>19</v>
      </c>
      <c r="B21" s="70"/>
      <c r="C21" s="155"/>
      <c r="D21" s="116"/>
      <c r="E21" s="51"/>
      <c r="F21" s="55"/>
      <c r="G21" s="51"/>
      <c r="H21" s="55"/>
      <c r="I21" s="51"/>
      <c r="J21" s="88"/>
      <c r="K21" s="88"/>
      <c r="L21" s="55"/>
      <c r="M21" s="55"/>
      <c r="N21" s="51"/>
      <c r="O21" s="39"/>
      <c r="P21" s="210"/>
      <c r="Q21" s="211"/>
    </row>
    <row r="22" spans="1:17" x14ac:dyDescent="0.25">
      <c r="A22" s="101"/>
      <c r="B22" s="71"/>
      <c r="C22" s="157" t="s">
        <v>184</v>
      </c>
      <c r="D22" s="117"/>
      <c r="E22" s="73"/>
      <c r="F22" s="72"/>
      <c r="G22" s="73"/>
      <c r="H22" s="72"/>
      <c r="I22" s="73"/>
      <c r="J22" s="89"/>
      <c r="K22" s="89"/>
      <c r="L22" s="72"/>
      <c r="M22" s="72"/>
      <c r="N22" s="73"/>
      <c r="O22" s="40"/>
      <c r="P22" s="170"/>
      <c r="Q22" s="171"/>
    </row>
    <row r="23" spans="1:17" x14ac:dyDescent="0.25">
      <c r="A23" s="101"/>
      <c r="B23" s="71" t="s">
        <v>185</v>
      </c>
      <c r="C23" s="63" t="s">
        <v>186</v>
      </c>
      <c r="D23" s="117" t="s">
        <v>39</v>
      </c>
      <c r="E23" s="73"/>
      <c r="F23" s="72"/>
      <c r="G23" s="73"/>
      <c r="H23" s="72"/>
      <c r="I23" s="73"/>
      <c r="J23" s="89"/>
      <c r="K23" s="89"/>
      <c r="L23" s="72"/>
      <c r="M23" s="72"/>
      <c r="N23" s="73"/>
      <c r="O23" s="40">
        <f>SUM(E23:N23)</f>
        <v>0</v>
      </c>
      <c r="P23" s="170"/>
      <c r="Q23" s="171"/>
    </row>
    <row r="24" spans="1:17" x14ac:dyDescent="0.25">
      <c r="A24" s="101"/>
      <c r="B24" s="71" t="s">
        <v>187</v>
      </c>
      <c r="C24" s="63" t="s">
        <v>188</v>
      </c>
      <c r="D24" s="117" t="s">
        <v>39</v>
      </c>
      <c r="E24" s="73"/>
      <c r="F24" s="72"/>
      <c r="G24" s="73"/>
      <c r="H24" s="72"/>
      <c r="I24" s="73"/>
      <c r="J24" s="89"/>
      <c r="K24" s="89"/>
      <c r="L24" s="72"/>
      <c r="M24" s="72"/>
      <c r="N24" s="73"/>
      <c r="O24" s="40">
        <f>SUM(E24:N24)</f>
        <v>0</v>
      </c>
      <c r="P24" s="170"/>
      <c r="Q24" s="171"/>
    </row>
    <row r="25" spans="1:17" x14ac:dyDescent="0.25">
      <c r="A25" s="101"/>
      <c r="B25" s="71" t="s">
        <v>189</v>
      </c>
      <c r="C25" s="63" t="s">
        <v>190</v>
      </c>
      <c r="D25" s="117" t="s">
        <v>39</v>
      </c>
      <c r="E25" s="73"/>
      <c r="F25" s="72"/>
      <c r="G25" s="73"/>
      <c r="H25" s="72"/>
      <c r="I25" s="73"/>
      <c r="J25" s="89"/>
      <c r="K25" s="89"/>
      <c r="L25" s="72"/>
      <c r="M25" s="72"/>
      <c r="N25" s="73"/>
      <c r="O25" s="40">
        <f>SUM(E25:N25)</f>
        <v>0</v>
      </c>
      <c r="P25" s="170"/>
      <c r="Q25" s="171"/>
    </row>
    <row r="26" spans="1:17" x14ac:dyDescent="0.25">
      <c r="A26" s="101"/>
      <c r="B26" s="71" t="s">
        <v>191</v>
      </c>
      <c r="C26" s="63" t="s">
        <v>192</v>
      </c>
      <c r="D26" s="117">
        <v>220000</v>
      </c>
      <c r="E26" s="73"/>
      <c r="F26" s="72"/>
      <c r="G26" s="73"/>
      <c r="H26" s="72"/>
      <c r="I26" s="73"/>
      <c r="J26" s="89"/>
      <c r="K26" s="89"/>
      <c r="L26" s="72"/>
      <c r="M26" s="72"/>
      <c r="N26" s="73"/>
      <c r="O26" s="40">
        <f t="shared" ref="O26:O28" si="0">SUM(E26:N26)</f>
        <v>0</v>
      </c>
      <c r="P26" s="170"/>
      <c r="Q26" s="171"/>
    </row>
    <row r="27" spans="1:17" x14ac:dyDescent="0.25">
      <c r="A27" s="101"/>
      <c r="B27" s="71" t="s">
        <v>193</v>
      </c>
      <c r="C27" s="63" t="s">
        <v>194</v>
      </c>
      <c r="D27" s="117">
        <v>220000</v>
      </c>
      <c r="E27" s="73"/>
      <c r="F27" s="72"/>
      <c r="G27" s="73"/>
      <c r="H27" s="72"/>
      <c r="I27" s="73"/>
      <c r="J27" s="89"/>
      <c r="K27" s="89"/>
      <c r="L27" s="72"/>
      <c r="M27" s="72"/>
      <c r="N27" s="73"/>
      <c r="O27" s="40">
        <f t="shared" si="0"/>
        <v>0</v>
      </c>
      <c r="P27" s="170"/>
      <c r="Q27" s="171"/>
    </row>
    <row r="28" spans="1:17" x14ac:dyDescent="0.25">
      <c r="A28" s="101"/>
      <c r="B28" s="71" t="s">
        <v>195</v>
      </c>
      <c r="C28" s="63" t="s">
        <v>196</v>
      </c>
      <c r="D28" s="117">
        <v>220000</v>
      </c>
      <c r="E28" s="73"/>
      <c r="F28" s="72"/>
      <c r="G28" s="73"/>
      <c r="H28" s="72"/>
      <c r="I28" s="73"/>
      <c r="J28" s="89"/>
      <c r="K28" s="89"/>
      <c r="L28" s="72"/>
      <c r="M28" s="72"/>
      <c r="N28" s="73"/>
      <c r="O28" s="40">
        <f t="shared" si="0"/>
        <v>0</v>
      </c>
      <c r="P28" s="170"/>
      <c r="Q28" s="171"/>
    </row>
    <row r="29" spans="1:17" x14ac:dyDescent="0.25">
      <c r="A29" s="101"/>
      <c r="B29" s="71"/>
      <c r="C29" s="63"/>
      <c r="D29" s="117"/>
      <c r="E29" s="73"/>
      <c r="F29" s="72"/>
      <c r="G29" s="73"/>
      <c r="H29" s="72"/>
      <c r="I29" s="73"/>
      <c r="J29" s="89"/>
      <c r="K29" s="89"/>
      <c r="L29" s="72"/>
      <c r="M29" s="72"/>
      <c r="N29" s="73"/>
      <c r="O29" s="40"/>
      <c r="P29" s="170"/>
      <c r="Q29" s="171"/>
    </row>
    <row r="30" spans="1:17" x14ac:dyDescent="0.25">
      <c r="A30" s="101"/>
      <c r="B30" s="71"/>
      <c r="C30" s="63"/>
      <c r="D30" s="117"/>
      <c r="E30" s="73"/>
      <c r="F30" s="72"/>
      <c r="G30" s="73"/>
      <c r="H30" s="72"/>
      <c r="I30" s="73"/>
      <c r="J30" s="89"/>
      <c r="K30" s="89"/>
      <c r="L30" s="72"/>
      <c r="M30" s="72"/>
      <c r="N30" s="73"/>
      <c r="O30" s="40"/>
      <c r="P30" s="170"/>
      <c r="Q30" s="171"/>
    </row>
    <row r="31" spans="1:17" x14ac:dyDescent="0.25">
      <c r="A31" s="101"/>
      <c r="B31" s="71"/>
      <c r="C31" s="157" t="s">
        <v>197</v>
      </c>
      <c r="D31" s="117"/>
      <c r="E31" s="73"/>
      <c r="F31" s="72"/>
      <c r="G31" s="73"/>
      <c r="H31" s="72"/>
      <c r="I31" s="73"/>
      <c r="J31" s="89"/>
      <c r="K31" s="89"/>
      <c r="L31" s="72"/>
      <c r="M31" s="72"/>
      <c r="N31" s="73"/>
      <c r="O31" s="40"/>
      <c r="P31" s="170"/>
      <c r="Q31" s="171"/>
    </row>
    <row r="32" spans="1:17" x14ac:dyDescent="0.25">
      <c r="A32" s="101"/>
      <c r="B32" s="71" t="s">
        <v>198</v>
      </c>
      <c r="C32" s="63" t="s">
        <v>199</v>
      </c>
      <c r="D32" s="117" t="s">
        <v>39</v>
      </c>
      <c r="E32" s="73"/>
      <c r="F32" s="72"/>
      <c r="G32" s="73"/>
      <c r="H32" s="72"/>
      <c r="I32" s="73"/>
      <c r="J32" s="89"/>
      <c r="K32" s="89"/>
      <c r="L32" s="72"/>
      <c r="M32" s="72"/>
      <c r="N32" s="73"/>
      <c r="O32" s="40">
        <f t="shared" ref="O32:O37" si="1">SUM(E32:N32)</f>
        <v>0</v>
      </c>
      <c r="P32" s="170"/>
      <c r="Q32" s="171"/>
    </row>
    <row r="33" spans="1:17" x14ac:dyDescent="0.25">
      <c r="A33" s="101"/>
      <c r="B33" s="71" t="s">
        <v>200</v>
      </c>
      <c r="C33" s="63" t="s">
        <v>201</v>
      </c>
      <c r="D33" s="117" t="s">
        <v>39</v>
      </c>
      <c r="E33" s="73"/>
      <c r="F33" s="72"/>
      <c r="G33" s="73"/>
      <c r="H33" s="72"/>
      <c r="I33" s="73"/>
      <c r="J33" s="89"/>
      <c r="K33" s="89"/>
      <c r="L33" s="72"/>
      <c r="M33" s="72"/>
      <c r="N33" s="73"/>
      <c r="O33" s="40">
        <f t="shared" si="1"/>
        <v>0</v>
      </c>
      <c r="P33" s="170"/>
      <c r="Q33" s="171"/>
    </row>
    <row r="34" spans="1:17" x14ac:dyDescent="0.25">
      <c r="A34" s="101"/>
      <c r="B34" s="71" t="s">
        <v>202</v>
      </c>
      <c r="C34" s="63" t="s">
        <v>203</v>
      </c>
      <c r="D34" s="117" t="s">
        <v>39</v>
      </c>
      <c r="E34" s="73"/>
      <c r="F34" s="72"/>
      <c r="G34" s="73"/>
      <c r="H34" s="72"/>
      <c r="I34" s="73"/>
      <c r="J34" s="89"/>
      <c r="K34" s="89"/>
      <c r="L34" s="72"/>
      <c r="M34" s="72"/>
      <c r="N34" s="73"/>
      <c r="O34" s="40">
        <f t="shared" si="1"/>
        <v>0</v>
      </c>
      <c r="P34" s="170"/>
      <c r="Q34" s="171"/>
    </row>
    <row r="35" spans="1:17" x14ac:dyDescent="0.25">
      <c r="A35" s="101"/>
      <c r="B35" s="71" t="s">
        <v>204</v>
      </c>
      <c r="C35" s="63" t="s">
        <v>205</v>
      </c>
      <c r="D35" s="117">
        <v>220000</v>
      </c>
      <c r="E35" s="73"/>
      <c r="F35" s="72"/>
      <c r="G35" s="73"/>
      <c r="H35" s="72"/>
      <c r="I35" s="73"/>
      <c r="J35" s="89"/>
      <c r="K35" s="89"/>
      <c r="L35" s="72"/>
      <c r="M35" s="72"/>
      <c r="N35" s="73"/>
      <c r="O35" s="40">
        <f t="shared" si="1"/>
        <v>0</v>
      </c>
      <c r="P35" s="170"/>
      <c r="Q35" s="171"/>
    </row>
    <row r="36" spans="1:17" x14ac:dyDescent="0.25">
      <c r="A36" s="101"/>
      <c r="B36" s="71" t="s">
        <v>206</v>
      </c>
      <c r="C36" s="63" t="s">
        <v>207</v>
      </c>
      <c r="D36" s="117">
        <v>220000</v>
      </c>
      <c r="E36" s="73"/>
      <c r="F36" s="72"/>
      <c r="G36" s="73"/>
      <c r="H36" s="72"/>
      <c r="I36" s="73"/>
      <c r="J36" s="89"/>
      <c r="K36" s="89"/>
      <c r="L36" s="72"/>
      <c r="M36" s="72"/>
      <c r="N36" s="73"/>
      <c r="O36" s="40">
        <f t="shared" si="1"/>
        <v>0</v>
      </c>
      <c r="P36" s="170"/>
      <c r="Q36" s="171"/>
    </row>
    <row r="37" spans="1:17" x14ac:dyDescent="0.25">
      <c r="A37" s="101"/>
      <c r="B37" s="71" t="s">
        <v>208</v>
      </c>
      <c r="C37" s="63" t="s">
        <v>209</v>
      </c>
      <c r="D37" s="117">
        <v>220000</v>
      </c>
      <c r="E37" s="73"/>
      <c r="F37" s="72"/>
      <c r="G37" s="73"/>
      <c r="H37" s="72"/>
      <c r="I37" s="73"/>
      <c r="J37" s="89"/>
      <c r="K37" s="89"/>
      <c r="L37" s="72"/>
      <c r="M37" s="72"/>
      <c r="N37" s="73"/>
      <c r="O37" s="40">
        <f t="shared" si="1"/>
        <v>0</v>
      </c>
      <c r="P37" s="170"/>
      <c r="Q37" s="171"/>
    </row>
    <row r="38" spans="1:17" x14ac:dyDescent="0.25">
      <c r="A38" s="101"/>
      <c r="B38" s="71"/>
      <c r="C38" s="63"/>
      <c r="D38" s="117"/>
      <c r="E38" s="73"/>
      <c r="F38" s="72"/>
      <c r="G38" s="73"/>
      <c r="H38" s="72"/>
      <c r="I38" s="73"/>
      <c r="J38" s="89"/>
      <c r="K38" s="89"/>
      <c r="L38" s="72"/>
      <c r="M38" s="72"/>
      <c r="N38" s="73"/>
      <c r="O38" s="40"/>
      <c r="P38" s="170"/>
      <c r="Q38" s="171"/>
    </row>
    <row r="39" spans="1:17" x14ac:dyDescent="0.25">
      <c r="A39" s="101"/>
      <c r="B39" s="71"/>
      <c r="C39" s="63"/>
      <c r="D39" s="117"/>
      <c r="E39" s="73"/>
      <c r="F39" s="72"/>
      <c r="G39" s="73"/>
      <c r="H39" s="72"/>
      <c r="I39" s="73"/>
      <c r="J39" s="89"/>
      <c r="K39" s="89"/>
      <c r="L39" s="72"/>
      <c r="M39" s="72"/>
      <c r="N39" s="73"/>
      <c r="O39" s="40"/>
      <c r="P39" s="170"/>
      <c r="Q39" s="171"/>
    </row>
    <row r="40" spans="1:17" x14ac:dyDescent="0.25">
      <c r="A40" s="101"/>
      <c r="B40" s="71"/>
      <c r="C40" s="157" t="s">
        <v>210</v>
      </c>
      <c r="D40" s="117"/>
      <c r="E40" s="73"/>
      <c r="F40" s="72"/>
      <c r="G40" s="73"/>
      <c r="H40" s="72"/>
      <c r="I40" s="73"/>
      <c r="J40" s="89"/>
      <c r="K40" s="89"/>
      <c r="L40" s="72"/>
      <c r="M40" s="72"/>
      <c r="N40" s="73"/>
      <c r="O40" s="40"/>
      <c r="P40" s="170"/>
      <c r="Q40" s="171"/>
    </row>
    <row r="41" spans="1:17" x14ac:dyDescent="0.25">
      <c r="A41" s="101"/>
      <c r="B41" s="71" t="s">
        <v>211</v>
      </c>
      <c r="C41" s="63" t="s">
        <v>212</v>
      </c>
      <c r="D41" s="117" t="s">
        <v>39</v>
      </c>
      <c r="E41" s="73"/>
      <c r="F41" s="72"/>
      <c r="G41" s="73"/>
      <c r="H41" s="72"/>
      <c r="I41" s="73"/>
      <c r="J41" s="89"/>
      <c r="K41" s="89"/>
      <c r="L41" s="72"/>
      <c r="M41" s="72"/>
      <c r="N41" s="73"/>
      <c r="O41" s="40">
        <f t="shared" ref="O41:O46" si="2">SUM(E41:N41)</f>
        <v>0</v>
      </c>
      <c r="P41" s="170"/>
      <c r="Q41" s="171"/>
    </row>
    <row r="42" spans="1:17" x14ac:dyDescent="0.25">
      <c r="A42" s="101"/>
      <c r="B42" s="71" t="s">
        <v>213</v>
      </c>
      <c r="C42" s="63" t="s">
        <v>214</v>
      </c>
      <c r="D42" s="117" t="s">
        <v>39</v>
      </c>
      <c r="E42" s="73"/>
      <c r="F42" s="72"/>
      <c r="G42" s="73"/>
      <c r="H42" s="72"/>
      <c r="I42" s="73"/>
      <c r="J42" s="89"/>
      <c r="K42" s="89"/>
      <c r="L42" s="72"/>
      <c r="M42" s="72"/>
      <c r="N42" s="73"/>
      <c r="O42" s="40">
        <f t="shared" si="2"/>
        <v>0</v>
      </c>
      <c r="P42" s="170"/>
      <c r="Q42" s="171"/>
    </row>
    <row r="43" spans="1:17" x14ac:dyDescent="0.25">
      <c r="A43" s="101"/>
      <c r="B43" s="71" t="s">
        <v>215</v>
      </c>
      <c r="C43" s="63" t="s">
        <v>216</v>
      </c>
      <c r="D43" s="117" t="s">
        <v>39</v>
      </c>
      <c r="E43" s="73"/>
      <c r="F43" s="72"/>
      <c r="G43" s="73"/>
      <c r="H43" s="72"/>
      <c r="I43" s="73"/>
      <c r="J43" s="89"/>
      <c r="K43" s="89"/>
      <c r="L43" s="72"/>
      <c r="M43" s="72"/>
      <c r="N43" s="73"/>
      <c r="O43" s="40">
        <f t="shared" si="2"/>
        <v>0</v>
      </c>
      <c r="P43" s="170"/>
      <c r="Q43" s="171"/>
    </row>
    <row r="44" spans="1:17" x14ac:dyDescent="0.25">
      <c r="A44" s="101"/>
      <c r="B44" s="71" t="s">
        <v>217</v>
      </c>
      <c r="C44" s="63" t="s">
        <v>218</v>
      </c>
      <c r="D44" s="117">
        <v>220000</v>
      </c>
      <c r="E44" s="73"/>
      <c r="F44" s="72"/>
      <c r="G44" s="73"/>
      <c r="H44" s="72"/>
      <c r="I44" s="73"/>
      <c r="J44" s="89"/>
      <c r="K44" s="89"/>
      <c r="L44" s="72"/>
      <c r="M44" s="72"/>
      <c r="N44" s="73"/>
      <c r="O44" s="40">
        <f t="shared" si="2"/>
        <v>0</v>
      </c>
      <c r="P44" s="170"/>
      <c r="Q44" s="171"/>
    </row>
    <row r="45" spans="1:17" x14ac:dyDescent="0.25">
      <c r="A45" s="101"/>
      <c r="B45" s="71" t="s">
        <v>219</v>
      </c>
      <c r="C45" s="63" t="s">
        <v>220</v>
      </c>
      <c r="D45" s="117">
        <v>220000</v>
      </c>
      <c r="E45" s="73"/>
      <c r="F45" s="72"/>
      <c r="G45" s="73"/>
      <c r="H45" s="72"/>
      <c r="I45" s="73"/>
      <c r="J45" s="89"/>
      <c r="K45" s="89"/>
      <c r="L45" s="72"/>
      <c r="M45" s="72"/>
      <c r="N45" s="73"/>
      <c r="O45" s="40">
        <f t="shared" si="2"/>
        <v>0</v>
      </c>
      <c r="P45" s="170"/>
      <c r="Q45" s="171"/>
    </row>
    <row r="46" spans="1:17" x14ac:dyDescent="0.25">
      <c r="A46" s="101"/>
      <c r="B46" s="71" t="s">
        <v>221</v>
      </c>
      <c r="C46" s="63" t="s">
        <v>222</v>
      </c>
      <c r="D46" s="117">
        <v>220000</v>
      </c>
      <c r="E46" s="73"/>
      <c r="F46" s="72"/>
      <c r="G46" s="73"/>
      <c r="H46" s="72"/>
      <c r="I46" s="73"/>
      <c r="J46" s="89"/>
      <c r="K46" s="89"/>
      <c r="L46" s="72"/>
      <c r="M46" s="72"/>
      <c r="N46" s="73"/>
      <c r="O46" s="40">
        <f t="shared" si="2"/>
        <v>0</v>
      </c>
      <c r="P46" s="170"/>
      <c r="Q46" s="171"/>
    </row>
    <row r="47" spans="1:17" x14ac:dyDescent="0.25">
      <c r="A47" s="101"/>
      <c r="B47" s="71"/>
      <c r="C47" s="63"/>
      <c r="D47" s="117"/>
      <c r="E47" s="73"/>
      <c r="F47" s="72"/>
      <c r="G47" s="73"/>
      <c r="H47" s="72"/>
      <c r="I47" s="73"/>
      <c r="J47" s="89"/>
      <c r="K47" s="89"/>
      <c r="L47" s="72"/>
      <c r="M47" s="72"/>
      <c r="N47" s="73"/>
      <c r="O47" s="40"/>
      <c r="P47" s="170"/>
      <c r="Q47" s="171"/>
    </row>
    <row r="48" spans="1:17" x14ac:dyDescent="0.25">
      <c r="A48" s="101"/>
      <c r="B48" s="71"/>
      <c r="C48" s="63"/>
      <c r="D48" s="117"/>
      <c r="E48" s="52"/>
      <c r="F48" s="56"/>
      <c r="G48" s="52"/>
      <c r="H48" s="56"/>
      <c r="I48" s="52"/>
      <c r="J48" s="90"/>
      <c r="K48" s="90"/>
      <c r="L48" s="56"/>
      <c r="M48" s="56"/>
      <c r="N48" s="52"/>
      <c r="O48" s="40"/>
      <c r="P48" s="210"/>
      <c r="Q48" s="211"/>
    </row>
    <row r="49" spans="1:17" x14ac:dyDescent="0.25">
      <c r="A49" s="101"/>
      <c r="B49" s="71"/>
      <c r="C49" s="157" t="s">
        <v>223</v>
      </c>
      <c r="D49" s="117"/>
      <c r="E49" s="52"/>
      <c r="F49" s="56"/>
      <c r="G49" s="52"/>
      <c r="H49" s="56"/>
      <c r="I49" s="52"/>
      <c r="J49" s="90"/>
      <c r="K49" s="90"/>
      <c r="L49" s="56"/>
      <c r="M49" s="56"/>
      <c r="N49" s="52"/>
      <c r="O49" s="40"/>
      <c r="P49" s="170"/>
      <c r="Q49" s="171"/>
    </row>
    <row r="50" spans="1:17" x14ac:dyDescent="0.25">
      <c r="A50" s="101"/>
      <c r="B50" s="71" t="s">
        <v>224</v>
      </c>
      <c r="C50" s="63" t="s">
        <v>225</v>
      </c>
      <c r="D50" s="117" t="s">
        <v>39</v>
      </c>
      <c r="E50" s="52"/>
      <c r="F50" s="56"/>
      <c r="G50" s="52"/>
      <c r="H50" s="56"/>
      <c r="I50" s="52"/>
      <c r="J50" s="90"/>
      <c r="K50" s="90"/>
      <c r="L50" s="56"/>
      <c r="M50" s="56"/>
      <c r="N50" s="52"/>
      <c r="O50" s="40">
        <f t="shared" ref="O50:O55" si="3">SUM(E50:N50)</f>
        <v>0</v>
      </c>
      <c r="P50" s="170"/>
      <c r="Q50" s="171"/>
    </row>
    <row r="51" spans="1:17" x14ac:dyDescent="0.25">
      <c r="A51" s="101"/>
      <c r="B51" s="71" t="s">
        <v>226</v>
      </c>
      <c r="C51" s="63" t="s">
        <v>227</v>
      </c>
      <c r="D51" s="117" t="s">
        <v>39</v>
      </c>
      <c r="E51" s="52"/>
      <c r="F51" s="56"/>
      <c r="G51" s="52"/>
      <c r="H51" s="56"/>
      <c r="I51" s="52"/>
      <c r="J51" s="90"/>
      <c r="K51" s="90"/>
      <c r="L51" s="56"/>
      <c r="M51" s="56"/>
      <c r="N51" s="52"/>
      <c r="O51" s="40">
        <f t="shared" si="3"/>
        <v>0</v>
      </c>
      <c r="P51" s="170"/>
      <c r="Q51" s="171"/>
    </row>
    <row r="52" spans="1:17" x14ac:dyDescent="0.25">
      <c r="A52" s="101"/>
      <c r="B52" s="71" t="s">
        <v>228</v>
      </c>
      <c r="C52" s="63" t="s">
        <v>229</v>
      </c>
      <c r="D52" s="117" t="s">
        <v>39</v>
      </c>
      <c r="E52" s="52"/>
      <c r="F52" s="56"/>
      <c r="G52" s="52"/>
      <c r="H52" s="56"/>
      <c r="I52" s="52"/>
      <c r="J52" s="90"/>
      <c r="K52" s="90"/>
      <c r="L52" s="56"/>
      <c r="M52" s="56"/>
      <c r="N52" s="52"/>
      <c r="O52" s="40">
        <f t="shared" si="3"/>
        <v>0</v>
      </c>
      <c r="P52" s="170"/>
      <c r="Q52" s="171"/>
    </row>
    <row r="53" spans="1:17" x14ac:dyDescent="0.25">
      <c r="A53" s="101"/>
      <c r="B53" s="71" t="s">
        <v>230</v>
      </c>
      <c r="C53" s="63" t="s">
        <v>231</v>
      </c>
      <c r="D53" s="117">
        <v>220000</v>
      </c>
      <c r="E53" s="52"/>
      <c r="F53" s="56"/>
      <c r="G53" s="52"/>
      <c r="H53" s="56"/>
      <c r="I53" s="52"/>
      <c r="J53" s="90"/>
      <c r="K53" s="90"/>
      <c r="L53" s="56"/>
      <c r="M53" s="56"/>
      <c r="N53" s="52"/>
      <c r="O53" s="40">
        <f t="shared" si="3"/>
        <v>0</v>
      </c>
      <c r="P53" s="170"/>
      <c r="Q53" s="171"/>
    </row>
    <row r="54" spans="1:17" x14ac:dyDescent="0.25">
      <c r="A54" s="101"/>
      <c r="B54" s="71" t="s">
        <v>232</v>
      </c>
      <c r="C54" s="63" t="s">
        <v>233</v>
      </c>
      <c r="D54" s="117">
        <v>220000</v>
      </c>
      <c r="E54" s="52"/>
      <c r="F54" s="56"/>
      <c r="G54" s="52"/>
      <c r="H54" s="56"/>
      <c r="I54" s="52"/>
      <c r="J54" s="90"/>
      <c r="K54" s="90"/>
      <c r="L54" s="56"/>
      <c r="M54" s="56"/>
      <c r="N54" s="52"/>
      <c r="O54" s="40">
        <f t="shared" si="3"/>
        <v>0</v>
      </c>
      <c r="P54" s="170"/>
      <c r="Q54" s="171"/>
    </row>
    <row r="55" spans="1:17" x14ac:dyDescent="0.25">
      <c r="A55" s="101"/>
      <c r="B55" s="71" t="s">
        <v>234</v>
      </c>
      <c r="C55" s="63" t="s">
        <v>235</v>
      </c>
      <c r="D55" s="117">
        <v>220000</v>
      </c>
      <c r="E55" s="52"/>
      <c r="F55" s="56"/>
      <c r="G55" s="52"/>
      <c r="H55" s="56"/>
      <c r="I55" s="52"/>
      <c r="J55" s="90"/>
      <c r="K55" s="90"/>
      <c r="L55" s="56"/>
      <c r="M55" s="56"/>
      <c r="N55" s="52"/>
      <c r="O55" s="40">
        <f t="shared" si="3"/>
        <v>0</v>
      </c>
      <c r="P55" s="170"/>
      <c r="Q55" s="171"/>
    </row>
    <row r="56" spans="1:17" x14ac:dyDescent="0.25">
      <c r="A56" s="101"/>
      <c r="B56" s="71"/>
      <c r="C56" s="63"/>
      <c r="D56" s="117"/>
      <c r="E56" s="52"/>
      <c r="F56" s="56"/>
      <c r="G56" s="52"/>
      <c r="H56" s="56"/>
      <c r="I56" s="52"/>
      <c r="J56" s="90"/>
      <c r="K56" s="90"/>
      <c r="L56" s="56"/>
      <c r="M56" s="56"/>
      <c r="N56" s="52"/>
      <c r="O56" s="40"/>
      <c r="P56" s="170"/>
      <c r="Q56" s="171"/>
    </row>
    <row r="57" spans="1:17" x14ac:dyDescent="0.25">
      <c r="A57" s="101"/>
      <c r="B57" s="71"/>
      <c r="C57" s="63"/>
      <c r="D57" s="117"/>
      <c r="E57" s="52"/>
      <c r="F57" s="56"/>
      <c r="G57" s="52"/>
      <c r="H57" s="56"/>
      <c r="I57" s="52"/>
      <c r="J57" s="90"/>
      <c r="K57" s="90"/>
      <c r="L57" s="56"/>
      <c r="M57" s="56"/>
      <c r="N57" s="52"/>
      <c r="O57" s="40"/>
      <c r="P57" s="170"/>
      <c r="Q57" s="171"/>
    </row>
    <row r="58" spans="1:17" x14ac:dyDescent="0.25">
      <c r="A58" s="101"/>
      <c r="B58" s="71"/>
      <c r="C58" s="157" t="s">
        <v>236</v>
      </c>
      <c r="D58" s="117"/>
      <c r="E58" s="52"/>
      <c r="F58" s="56"/>
      <c r="G58" s="52"/>
      <c r="H58" s="56"/>
      <c r="I58" s="52"/>
      <c r="J58" s="90"/>
      <c r="K58" s="90"/>
      <c r="L58" s="56"/>
      <c r="M58" s="56"/>
      <c r="N58" s="52"/>
      <c r="O58" s="40"/>
      <c r="P58" s="170"/>
      <c r="Q58" s="171"/>
    </row>
    <row r="59" spans="1:17" x14ac:dyDescent="0.25">
      <c r="A59" s="101"/>
      <c r="B59" s="71" t="s">
        <v>237</v>
      </c>
      <c r="C59" s="63" t="s">
        <v>238</v>
      </c>
      <c r="D59" s="117" t="s">
        <v>39</v>
      </c>
      <c r="E59" s="52"/>
      <c r="F59" s="56"/>
      <c r="G59" s="52"/>
      <c r="H59" s="56"/>
      <c r="I59" s="52"/>
      <c r="J59" s="90"/>
      <c r="K59" s="90"/>
      <c r="L59" s="56"/>
      <c r="M59" s="56"/>
      <c r="N59" s="52"/>
      <c r="O59" s="40">
        <f t="shared" ref="O59:O64" si="4">SUM(E59:N59)</f>
        <v>0</v>
      </c>
      <c r="P59" s="170"/>
      <c r="Q59" s="171"/>
    </row>
    <row r="60" spans="1:17" x14ac:dyDescent="0.25">
      <c r="A60" s="101"/>
      <c r="B60" s="71" t="s">
        <v>239</v>
      </c>
      <c r="C60" s="63" t="s">
        <v>240</v>
      </c>
      <c r="D60" s="117" t="s">
        <v>39</v>
      </c>
      <c r="E60" s="52"/>
      <c r="F60" s="56"/>
      <c r="G60" s="52"/>
      <c r="H60" s="56"/>
      <c r="I60" s="52"/>
      <c r="J60" s="90"/>
      <c r="K60" s="90"/>
      <c r="L60" s="56"/>
      <c r="M60" s="56"/>
      <c r="N60" s="52"/>
      <c r="O60" s="40">
        <f t="shared" si="4"/>
        <v>0</v>
      </c>
      <c r="P60" s="170"/>
      <c r="Q60" s="171"/>
    </row>
    <row r="61" spans="1:17" x14ac:dyDescent="0.25">
      <c r="A61" s="101"/>
      <c r="B61" s="71" t="s">
        <v>241</v>
      </c>
      <c r="C61" s="63" t="s">
        <v>242</v>
      </c>
      <c r="D61" s="117" t="s">
        <v>39</v>
      </c>
      <c r="E61" s="52"/>
      <c r="F61" s="56"/>
      <c r="G61" s="52"/>
      <c r="H61" s="56"/>
      <c r="I61" s="52"/>
      <c r="J61" s="90"/>
      <c r="K61" s="90"/>
      <c r="L61" s="56"/>
      <c r="M61" s="56"/>
      <c r="N61" s="52"/>
      <c r="O61" s="40">
        <f t="shared" si="4"/>
        <v>0</v>
      </c>
      <c r="P61" s="170"/>
      <c r="Q61" s="171"/>
    </row>
    <row r="62" spans="1:17" x14ac:dyDescent="0.25">
      <c r="A62" s="101"/>
      <c r="B62" s="71" t="s">
        <v>243</v>
      </c>
      <c r="C62" s="63" t="s">
        <v>244</v>
      </c>
      <c r="D62" s="117">
        <v>220000</v>
      </c>
      <c r="E62" s="52"/>
      <c r="F62" s="56"/>
      <c r="G62" s="52"/>
      <c r="H62" s="56"/>
      <c r="I62" s="52"/>
      <c r="J62" s="90"/>
      <c r="K62" s="90"/>
      <c r="L62" s="56"/>
      <c r="M62" s="56"/>
      <c r="N62" s="52"/>
      <c r="O62" s="40">
        <f t="shared" si="4"/>
        <v>0</v>
      </c>
      <c r="P62" s="170"/>
      <c r="Q62" s="171"/>
    </row>
    <row r="63" spans="1:17" x14ac:dyDescent="0.25">
      <c r="A63" s="101"/>
      <c r="B63" s="71" t="s">
        <v>245</v>
      </c>
      <c r="C63" s="63" t="s">
        <v>246</v>
      </c>
      <c r="D63" s="117">
        <v>220000</v>
      </c>
      <c r="E63" s="52"/>
      <c r="F63" s="56"/>
      <c r="G63" s="52"/>
      <c r="H63" s="56"/>
      <c r="I63" s="52"/>
      <c r="J63" s="90"/>
      <c r="K63" s="90"/>
      <c r="L63" s="56"/>
      <c r="M63" s="56"/>
      <c r="N63" s="52"/>
      <c r="O63" s="40">
        <f t="shared" si="4"/>
        <v>0</v>
      </c>
      <c r="P63" s="170"/>
      <c r="Q63" s="171"/>
    </row>
    <row r="64" spans="1:17" x14ac:dyDescent="0.25">
      <c r="A64" s="101"/>
      <c r="B64" s="71" t="s">
        <v>247</v>
      </c>
      <c r="C64" s="63" t="s">
        <v>248</v>
      </c>
      <c r="D64" s="117">
        <v>220000</v>
      </c>
      <c r="E64" s="52"/>
      <c r="F64" s="56"/>
      <c r="G64" s="52"/>
      <c r="H64" s="56"/>
      <c r="I64" s="52"/>
      <c r="J64" s="90"/>
      <c r="K64" s="90"/>
      <c r="L64" s="56"/>
      <c r="M64" s="56"/>
      <c r="N64" s="52"/>
      <c r="O64" s="40">
        <f t="shared" si="4"/>
        <v>0</v>
      </c>
      <c r="P64" s="170"/>
      <c r="Q64" s="171"/>
    </row>
    <row r="65" spans="1:17" x14ac:dyDescent="0.25">
      <c r="A65" s="101"/>
      <c r="B65" s="71"/>
      <c r="C65" s="63"/>
      <c r="D65" s="117"/>
      <c r="E65" s="52"/>
      <c r="F65" s="56"/>
      <c r="G65" s="52"/>
      <c r="H65" s="56"/>
      <c r="I65" s="52"/>
      <c r="J65" s="90"/>
      <c r="K65" s="90"/>
      <c r="L65" s="56"/>
      <c r="M65" s="56"/>
      <c r="N65" s="52"/>
      <c r="O65" s="40"/>
      <c r="P65" s="170"/>
      <c r="Q65" s="171"/>
    </row>
    <row r="66" spans="1:17" x14ac:dyDescent="0.25">
      <c r="A66" s="101"/>
      <c r="B66" s="71"/>
      <c r="C66" s="63"/>
      <c r="D66" s="117"/>
      <c r="E66" s="52"/>
      <c r="F66" s="56"/>
      <c r="G66" s="52"/>
      <c r="H66" s="56"/>
      <c r="I66" s="52"/>
      <c r="J66" s="90"/>
      <c r="K66" s="90"/>
      <c r="L66" s="56"/>
      <c r="M66" s="56"/>
      <c r="N66" s="52"/>
      <c r="O66" s="40"/>
      <c r="P66" s="170"/>
      <c r="Q66" s="171"/>
    </row>
    <row r="67" spans="1:17" x14ac:dyDescent="0.25">
      <c r="A67" s="101"/>
      <c r="B67" s="71"/>
      <c r="C67" s="157" t="s">
        <v>249</v>
      </c>
      <c r="D67" s="144"/>
      <c r="E67" s="53"/>
      <c r="F67" s="57"/>
      <c r="G67" s="53"/>
      <c r="H67" s="57"/>
      <c r="I67" s="53"/>
      <c r="J67" s="91"/>
      <c r="K67" s="91"/>
      <c r="L67" s="57"/>
      <c r="M67" s="57"/>
      <c r="N67" s="53"/>
      <c r="O67" s="40"/>
      <c r="P67" s="210"/>
      <c r="Q67" s="211"/>
    </row>
    <row r="68" spans="1:17" x14ac:dyDescent="0.25">
      <c r="A68" s="101"/>
      <c r="B68" s="71" t="s">
        <v>250</v>
      </c>
      <c r="C68" s="63" t="s">
        <v>251</v>
      </c>
      <c r="D68" s="117" t="s">
        <v>39</v>
      </c>
      <c r="E68" s="53"/>
      <c r="F68" s="57"/>
      <c r="G68" s="53"/>
      <c r="H68" s="57"/>
      <c r="I68" s="53"/>
      <c r="J68" s="91"/>
      <c r="K68" s="91"/>
      <c r="L68" s="57"/>
      <c r="M68" s="57"/>
      <c r="N68" s="53"/>
      <c r="O68" s="40">
        <f t="shared" ref="O68:O73" si="5">SUM(E68:N68)</f>
        <v>0</v>
      </c>
      <c r="P68" s="210"/>
      <c r="Q68" s="211"/>
    </row>
    <row r="69" spans="1:17" x14ac:dyDescent="0.25">
      <c r="A69" s="101"/>
      <c r="B69" s="71" t="s">
        <v>252</v>
      </c>
      <c r="C69" s="63" t="s">
        <v>253</v>
      </c>
      <c r="D69" s="117" t="s">
        <v>39</v>
      </c>
      <c r="E69" s="53"/>
      <c r="F69" s="57"/>
      <c r="G69" s="53"/>
      <c r="H69" s="57"/>
      <c r="I69" s="53"/>
      <c r="J69" s="91"/>
      <c r="K69" s="91"/>
      <c r="L69" s="57"/>
      <c r="M69" s="57"/>
      <c r="N69" s="53"/>
      <c r="O69" s="40">
        <f t="shared" si="5"/>
        <v>0</v>
      </c>
      <c r="P69" s="210"/>
      <c r="Q69" s="211"/>
    </row>
    <row r="70" spans="1:17" x14ac:dyDescent="0.25">
      <c r="A70" s="101"/>
      <c r="B70" s="71" t="s">
        <v>254</v>
      </c>
      <c r="C70" s="63" t="s">
        <v>255</v>
      </c>
      <c r="D70" s="117" t="s">
        <v>39</v>
      </c>
      <c r="E70" s="53"/>
      <c r="F70" s="57"/>
      <c r="G70" s="53"/>
      <c r="H70" s="57"/>
      <c r="I70" s="53"/>
      <c r="J70" s="91"/>
      <c r="K70" s="91"/>
      <c r="L70" s="57"/>
      <c r="M70" s="57"/>
      <c r="N70" s="53"/>
      <c r="O70" s="40">
        <f t="shared" si="5"/>
        <v>0</v>
      </c>
      <c r="P70" s="210"/>
      <c r="Q70" s="211"/>
    </row>
    <row r="71" spans="1:17" x14ac:dyDescent="0.25">
      <c r="A71" s="101"/>
      <c r="B71" s="71" t="s">
        <v>256</v>
      </c>
      <c r="C71" s="63" t="s">
        <v>257</v>
      </c>
      <c r="D71" s="117">
        <v>220000</v>
      </c>
      <c r="E71" s="150"/>
      <c r="F71" s="57"/>
      <c r="G71" s="57"/>
      <c r="H71" s="57"/>
      <c r="I71" s="57"/>
      <c r="J71" s="91"/>
      <c r="K71" s="91"/>
      <c r="L71" s="57"/>
      <c r="M71" s="57"/>
      <c r="N71" s="53"/>
      <c r="O71" s="40">
        <f t="shared" si="5"/>
        <v>0</v>
      </c>
      <c r="P71" s="210"/>
      <c r="Q71" s="211"/>
    </row>
    <row r="72" spans="1:17" x14ac:dyDescent="0.25">
      <c r="A72" s="101"/>
      <c r="B72" s="71" t="s">
        <v>258</v>
      </c>
      <c r="C72" s="63" t="s">
        <v>259</v>
      </c>
      <c r="D72" s="117">
        <v>220000</v>
      </c>
      <c r="E72" s="150"/>
      <c r="F72" s="57"/>
      <c r="G72" s="57"/>
      <c r="H72" s="57"/>
      <c r="I72" s="57"/>
      <c r="J72" s="91"/>
      <c r="K72" s="91"/>
      <c r="L72" s="57"/>
      <c r="M72" s="57"/>
      <c r="N72" s="53"/>
      <c r="O72" s="40">
        <f t="shared" si="5"/>
        <v>0</v>
      </c>
      <c r="P72" s="210"/>
      <c r="Q72" s="211"/>
    </row>
    <row r="73" spans="1:17" x14ac:dyDescent="0.25">
      <c r="A73" s="101"/>
      <c r="B73" s="71" t="s">
        <v>260</v>
      </c>
      <c r="C73" s="63" t="s">
        <v>261</v>
      </c>
      <c r="D73" s="117">
        <v>220000</v>
      </c>
      <c r="E73" s="150"/>
      <c r="F73" s="57"/>
      <c r="G73" s="57"/>
      <c r="H73" s="57"/>
      <c r="I73" s="57"/>
      <c r="J73" s="91"/>
      <c r="K73" s="91"/>
      <c r="L73" s="57"/>
      <c r="M73" s="57"/>
      <c r="N73" s="53"/>
      <c r="O73" s="40">
        <f t="shared" si="5"/>
        <v>0</v>
      </c>
      <c r="P73" s="170"/>
      <c r="Q73" s="171"/>
    </row>
    <row r="74" spans="1:17" x14ac:dyDescent="0.25">
      <c r="A74" s="101"/>
      <c r="B74" s="71"/>
      <c r="C74" s="47"/>
      <c r="D74" s="144"/>
      <c r="E74" s="150"/>
      <c r="F74" s="57"/>
      <c r="G74" s="57"/>
      <c r="H74" s="57"/>
      <c r="I74" s="57"/>
      <c r="J74" s="91"/>
      <c r="K74" s="91"/>
      <c r="L74" s="57"/>
      <c r="M74" s="57"/>
      <c r="N74" s="53"/>
      <c r="O74" s="40"/>
      <c r="P74" s="170"/>
      <c r="Q74" s="171"/>
    </row>
    <row r="75" spans="1:17" x14ac:dyDescent="0.25">
      <c r="A75" s="101"/>
      <c r="B75" s="71"/>
      <c r="C75" s="47"/>
      <c r="D75" s="144"/>
      <c r="E75" s="150"/>
      <c r="F75" s="57"/>
      <c r="G75" s="57"/>
      <c r="H75" s="57"/>
      <c r="I75" s="57"/>
      <c r="J75" s="91"/>
      <c r="K75" s="91"/>
      <c r="L75" s="57"/>
      <c r="M75" s="57"/>
      <c r="N75" s="53"/>
      <c r="O75" s="40"/>
      <c r="P75" s="170"/>
      <c r="Q75" s="171"/>
    </row>
    <row r="76" spans="1:17" x14ac:dyDescent="0.25">
      <c r="A76" s="101"/>
      <c r="B76" s="71"/>
      <c r="C76" s="157" t="s">
        <v>262</v>
      </c>
      <c r="D76" s="144"/>
      <c r="E76" s="150"/>
      <c r="F76" s="57"/>
      <c r="G76" s="57"/>
      <c r="H76" s="57"/>
      <c r="I76" s="57"/>
      <c r="J76" s="91"/>
      <c r="K76" s="91"/>
      <c r="L76" s="57"/>
      <c r="M76" s="57"/>
      <c r="N76" s="53"/>
      <c r="O76" s="40"/>
      <c r="P76" s="170"/>
      <c r="Q76" s="171"/>
    </row>
    <row r="77" spans="1:17" x14ac:dyDescent="0.25">
      <c r="A77" s="101"/>
      <c r="B77" s="71" t="s">
        <v>263</v>
      </c>
      <c r="C77" s="63" t="s">
        <v>264</v>
      </c>
      <c r="D77" s="117" t="s">
        <v>39</v>
      </c>
      <c r="E77" s="150"/>
      <c r="F77" s="57"/>
      <c r="G77" s="57"/>
      <c r="H77" s="57"/>
      <c r="I77" s="57"/>
      <c r="J77" s="91"/>
      <c r="K77" s="91"/>
      <c r="L77" s="57"/>
      <c r="M77" s="57"/>
      <c r="N77" s="53"/>
      <c r="O77" s="40">
        <f t="shared" ref="O77:O82" si="6">SUM(E77:N77)</f>
        <v>0</v>
      </c>
      <c r="P77" s="170"/>
      <c r="Q77" s="171"/>
    </row>
    <row r="78" spans="1:17" x14ac:dyDescent="0.25">
      <c r="A78" s="101"/>
      <c r="B78" s="71" t="s">
        <v>265</v>
      </c>
      <c r="C78" s="63" t="s">
        <v>266</v>
      </c>
      <c r="D78" s="117" t="s">
        <v>39</v>
      </c>
      <c r="E78" s="150"/>
      <c r="F78" s="57"/>
      <c r="G78" s="57"/>
      <c r="H78" s="57"/>
      <c r="I78" s="57"/>
      <c r="J78" s="91"/>
      <c r="K78" s="91"/>
      <c r="L78" s="57"/>
      <c r="M78" s="57"/>
      <c r="N78" s="53"/>
      <c r="O78" s="40">
        <f t="shared" si="6"/>
        <v>0</v>
      </c>
      <c r="P78" s="170"/>
      <c r="Q78" s="171"/>
    </row>
    <row r="79" spans="1:17" x14ac:dyDescent="0.25">
      <c r="A79" s="101"/>
      <c r="B79" s="71" t="s">
        <v>267</v>
      </c>
      <c r="C79" s="63" t="s">
        <v>268</v>
      </c>
      <c r="D79" s="117" t="s">
        <v>39</v>
      </c>
      <c r="E79" s="150"/>
      <c r="F79" s="57"/>
      <c r="G79" s="57"/>
      <c r="H79" s="57"/>
      <c r="I79" s="57"/>
      <c r="J79" s="91"/>
      <c r="K79" s="91"/>
      <c r="L79" s="57"/>
      <c r="M79" s="57"/>
      <c r="N79" s="53"/>
      <c r="O79" s="40">
        <f t="shared" si="6"/>
        <v>0</v>
      </c>
      <c r="P79" s="170"/>
      <c r="Q79" s="171"/>
    </row>
    <row r="80" spans="1:17" x14ac:dyDescent="0.25">
      <c r="A80" s="101"/>
      <c r="B80" s="71" t="s">
        <v>269</v>
      </c>
      <c r="C80" s="63" t="s">
        <v>270</v>
      </c>
      <c r="D80" s="117">
        <v>220000</v>
      </c>
      <c r="E80" s="150"/>
      <c r="F80" s="57"/>
      <c r="G80" s="57"/>
      <c r="H80" s="57"/>
      <c r="I80" s="57"/>
      <c r="J80" s="91"/>
      <c r="K80" s="91"/>
      <c r="L80" s="57"/>
      <c r="M80" s="57"/>
      <c r="N80" s="53"/>
      <c r="O80" s="40">
        <f>SUM(E80:N80)</f>
        <v>0</v>
      </c>
      <c r="P80" s="170"/>
      <c r="Q80" s="171"/>
    </row>
    <row r="81" spans="1:17" x14ac:dyDescent="0.25">
      <c r="A81" s="101"/>
      <c r="B81" s="71" t="s">
        <v>271</v>
      </c>
      <c r="C81" s="63" t="s">
        <v>272</v>
      </c>
      <c r="D81" s="117">
        <v>220000</v>
      </c>
      <c r="E81" s="150"/>
      <c r="F81" s="57"/>
      <c r="G81" s="57"/>
      <c r="H81" s="57"/>
      <c r="I81" s="57"/>
      <c r="J81" s="91"/>
      <c r="K81" s="91"/>
      <c r="L81" s="57"/>
      <c r="M81" s="57"/>
      <c r="N81" s="53"/>
      <c r="O81" s="40">
        <f t="shared" si="6"/>
        <v>0</v>
      </c>
      <c r="P81" s="170"/>
      <c r="Q81" s="171"/>
    </row>
    <row r="82" spans="1:17" x14ac:dyDescent="0.25">
      <c r="A82" s="101"/>
      <c r="B82" s="71" t="s">
        <v>273</v>
      </c>
      <c r="C82" s="63" t="s">
        <v>274</v>
      </c>
      <c r="D82" s="117">
        <v>220000</v>
      </c>
      <c r="E82" s="150"/>
      <c r="F82" s="57"/>
      <c r="G82" s="57"/>
      <c r="H82" s="57"/>
      <c r="I82" s="57"/>
      <c r="J82" s="91"/>
      <c r="K82" s="91"/>
      <c r="L82" s="57"/>
      <c r="M82" s="57"/>
      <c r="N82" s="53"/>
      <c r="O82" s="40">
        <f t="shared" si="6"/>
        <v>0</v>
      </c>
      <c r="P82" s="170"/>
      <c r="Q82" s="171"/>
    </row>
    <row r="83" spans="1:17" x14ac:dyDescent="0.25">
      <c r="A83" s="101"/>
      <c r="B83" s="71"/>
      <c r="C83" s="47"/>
      <c r="D83" s="144"/>
      <c r="E83" s="150"/>
      <c r="F83" s="57"/>
      <c r="G83" s="57"/>
      <c r="H83" s="57"/>
      <c r="I83" s="57"/>
      <c r="J83" s="91"/>
      <c r="K83" s="91"/>
      <c r="L83" s="57"/>
      <c r="M83" s="57"/>
      <c r="N83" s="53"/>
      <c r="O83" s="40"/>
      <c r="P83" s="170"/>
      <c r="Q83" s="171"/>
    </row>
    <row r="84" spans="1:17" x14ac:dyDescent="0.25">
      <c r="A84" s="101"/>
      <c r="B84" s="71"/>
      <c r="C84" s="47"/>
      <c r="D84" s="144"/>
      <c r="E84" s="150"/>
      <c r="F84" s="57"/>
      <c r="G84" s="57"/>
      <c r="H84" s="57"/>
      <c r="I84" s="57"/>
      <c r="J84" s="91"/>
      <c r="K84" s="91"/>
      <c r="L84" s="57"/>
      <c r="M84" s="57"/>
      <c r="N84" s="53"/>
      <c r="O84" s="40"/>
      <c r="P84" s="170"/>
      <c r="Q84" s="171"/>
    </row>
    <row r="85" spans="1:17" x14ac:dyDescent="0.25">
      <c r="A85" s="101"/>
      <c r="B85" s="71"/>
      <c r="C85" s="157" t="s">
        <v>275</v>
      </c>
      <c r="D85" s="144"/>
      <c r="E85" s="150"/>
      <c r="F85" s="57"/>
      <c r="G85" s="57"/>
      <c r="H85" s="57"/>
      <c r="I85" s="57"/>
      <c r="J85" s="91"/>
      <c r="K85" s="91"/>
      <c r="L85" s="57"/>
      <c r="M85" s="57"/>
      <c r="N85" s="53"/>
      <c r="O85" s="40"/>
      <c r="P85" s="170"/>
      <c r="Q85" s="171"/>
    </row>
    <row r="86" spans="1:17" x14ac:dyDescent="0.25">
      <c r="A86" s="101"/>
      <c r="B86" s="71" t="s">
        <v>276</v>
      </c>
      <c r="C86" s="63" t="s">
        <v>277</v>
      </c>
      <c r="D86" s="117" t="s">
        <v>39</v>
      </c>
      <c r="E86" s="150"/>
      <c r="F86" s="57"/>
      <c r="G86" s="57"/>
      <c r="H86" s="57"/>
      <c r="I86" s="57"/>
      <c r="J86" s="91"/>
      <c r="K86" s="91"/>
      <c r="L86" s="57"/>
      <c r="M86" s="57"/>
      <c r="N86" s="53"/>
      <c r="O86" s="40">
        <f t="shared" ref="O86:O91" si="7">SUM(E86:N86)</f>
        <v>0</v>
      </c>
      <c r="P86" s="170"/>
      <c r="Q86" s="171"/>
    </row>
    <row r="87" spans="1:17" x14ac:dyDescent="0.25">
      <c r="A87" s="101"/>
      <c r="B87" s="71" t="s">
        <v>278</v>
      </c>
      <c r="C87" s="63" t="s">
        <v>279</v>
      </c>
      <c r="D87" s="117" t="s">
        <v>39</v>
      </c>
      <c r="E87" s="150"/>
      <c r="F87" s="57"/>
      <c r="G87" s="57"/>
      <c r="H87" s="57"/>
      <c r="I87" s="57"/>
      <c r="J87" s="91"/>
      <c r="K87" s="91"/>
      <c r="L87" s="57"/>
      <c r="M87" s="57"/>
      <c r="N87" s="53"/>
      <c r="O87" s="40">
        <f t="shared" si="7"/>
        <v>0</v>
      </c>
      <c r="P87" s="170"/>
      <c r="Q87" s="171"/>
    </row>
    <row r="88" spans="1:17" x14ac:dyDescent="0.25">
      <c r="A88" s="101"/>
      <c r="B88" s="71" t="s">
        <v>280</v>
      </c>
      <c r="C88" s="63" t="s">
        <v>281</v>
      </c>
      <c r="D88" s="117" t="s">
        <v>39</v>
      </c>
      <c r="E88" s="150"/>
      <c r="F88" s="57"/>
      <c r="G88" s="57"/>
      <c r="H88" s="57"/>
      <c r="I88" s="57"/>
      <c r="J88" s="91"/>
      <c r="K88" s="91"/>
      <c r="L88" s="57"/>
      <c r="M88" s="57"/>
      <c r="N88" s="53"/>
      <c r="O88" s="40">
        <f t="shared" si="7"/>
        <v>0</v>
      </c>
      <c r="P88" s="170"/>
      <c r="Q88" s="171"/>
    </row>
    <row r="89" spans="1:17" x14ac:dyDescent="0.25">
      <c r="A89" s="101"/>
      <c r="B89" s="71" t="s">
        <v>282</v>
      </c>
      <c r="C89" s="63" t="s">
        <v>283</v>
      </c>
      <c r="D89" s="117">
        <v>220000</v>
      </c>
      <c r="E89" s="150"/>
      <c r="F89" s="57"/>
      <c r="G89" s="57"/>
      <c r="H89" s="57"/>
      <c r="I89" s="57"/>
      <c r="J89" s="91"/>
      <c r="K89" s="91"/>
      <c r="L89" s="57"/>
      <c r="M89" s="57"/>
      <c r="N89" s="53"/>
      <c r="O89" s="40">
        <f t="shared" si="7"/>
        <v>0</v>
      </c>
      <c r="P89" s="170"/>
      <c r="Q89" s="171"/>
    </row>
    <row r="90" spans="1:17" x14ac:dyDescent="0.25">
      <c r="A90" s="101"/>
      <c r="B90" s="71" t="s">
        <v>284</v>
      </c>
      <c r="C90" s="63" t="s">
        <v>285</v>
      </c>
      <c r="D90" s="117">
        <v>220000</v>
      </c>
      <c r="E90" s="150"/>
      <c r="F90" s="57"/>
      <c r="G90" s="57"/>
      <c r="H90" s="57"/>
      <c r="I90" s="57"/>
      <c r="J90" s="91"/>
      <c r="K90" s="91"/>
      <c r="L90" s="57"/>
      <c r="M90" s="57"/>
      <c r="N90" s="53"/>
      <c r="O90" s="40">
        <f t="shared" si="7"/>
        <v>0</v>
      </c>
      <c r="P90" s="170"/>
      <c r="Q90" s="171"/>
    </row>
    <row r="91" spans="1:17" x14ac:dyDescent="0.25">
      <c r="A91" s="101"/>
      <c r="B91" s="71" t="s">
        <v>286</v>
      </c>
      <c r="C91" s="63" t="s">
        <v>287</v>
      </c>
      <c r="D91" s="117">
        <v>220000</v>
      </c>
      <c r="E91" s="150"/>
      <c r="F91" s="57"/>
      <c r="G91" s="57"/>
      <c r="H91" s="57"/>
      <c r="I91" s="57"/>
      <c r="J91" s="91"/>
      <c r="K91" s="91"/>
      <c r="L91" s="57"/>
      <c r="M91" s="57"/>
      <c r="N91" s="53"/>
      <c r="O91" s="40">
        <f t="shared" si="7"/>
        <v>0</v>
      </c>
      <c r="P91" s="170"/>
      <c r="Q91" s="171"/>
    </row>
    <row r="92" spans="1:17" x14ac:dyDescent="0.25">
      <c r="A92" s="101"/>
      <c r="B92" s="71"/>
      <c r="C92" s="47"/>
      <c r="D92" s="144"/>
      <c r="E92" s="150"/>
      <c r="F92" s="57"/>
      <c r="G92" s="57"/>
      <c r="H92" s="57"/>
      <c r="I92" s="57"/>
      <c r="J92" s="91"/>
      <c r="K92" s="91"/>
      <c r="L92" s="57"/>
      <c r="M92" s="57"/>
      <c r="N92" s="53"/>
      <c r="O92" s="40"/>
      <c r="P92" s="170"/>
      <c r="Q92" s="171"/>
    </row>
    <row r="93" spans="1:17" x14ac:dyDescent="0.25">
      <c r="A93" s="101"/>
      <c r="B93" s="71"/>
      <c r="C93" s="47"/>
      <c r="D93" s="144"/>
      <c r="E93" s="150"/>
      <c r="F93" s="57"/>
      <c r="G93" s="57"/>
      <c r="H93" s="57"/>
      <c r="I93" s="57"/>
      <c r="J93" s="91"/>
      <c r="K93" s="91"/>
      <c r="L93" s="57"/>
      <c r="M93" s="57"/>
      <c r="N93" s="53"/>
      <c r="O93" s="40"/>
      <c r="P93" s="170"/>
      <c r="Q93" s="171"/>
    </row>
    <row r="94" spans="1:17" x14ac:dyDescent="0.25">
      <c r="A94" s="101"/>
      <c r="B94" s="71"/>
      <c r="C94" s="157" t="s">
        <v>288</v>
      </c>
      <c r="D94" s="144"/>
      <c r="E94" s="150"/>
      <c r="F94" s="57"/>
      <c r="G94" s="57"/>
      <c r="H94" s="57"/>
      <c r="I94" s="57"/>
      <c r="J94" s="91"/>
      <c r="K94" s="91"/>
      <c r="L94" s="57"/>
      <c r="M94" s="57"/>
      <c r="N94" s="53"/>
      <c r="O94" s="40"/>
      <c r="P94" s="170"/>
      <c r="Q94" s="171"/>
    </row>
    <row r="95" spans="1:17" x14ac:dyDescent="0.25">
      <c r="A95" s="101"/>
      <c r="B95" s="71" t="s">
        <v>289</v>
      </c>
      <c r="C95" s="63" t="s">
        <v>290</v>
      </c>
      <c r="D95" s="117" t="s">
        <v>39</v>
      </c>
      <c r="E95" s="150"/>
      <c r="F95" s="57"/>
      <c r="G95" s="57"/>
      <c r="H95" s="57"/>
      <c r="I95" s="57"/>
      <c r="J95" s="91"/>
      <c r="K95" s="91"/>
      <c r="L95" s="57"/>
      <c r="M95" s="57"/>
      <c r="N95" s="53"/>
      <c r="O95" s="40">
        <f t="shared" ref="O95:O100" si="8">SUM(E95:N95)</f>
        <v>0</v>
      </c>
      <c r="P95" s="170"/>
      <c r="Q95" s="171"/>
    </row>
    <row r="96" spans="1:17" x14ac:dyDescent="0.25">
      <c r="A96" s="101"/>
      <c r="B96" s="71" t="s">
        <v>291</v>
      </c>
      <c r="C96" s="63" t="s">
        <v>292</v>
      </c>
      <c r="D96" s="117" t="s">
        <v>39</v>
      </c>
      <c r="E96" s="124"/>
      <c r="F96" s="56"/>
      <c r="G96" s="56"/>
      <c r="H96" s="56"/>
      <c r="I96" s="56"/>
      <c r="J96" s="90"/>
      <c r="K96" s="90"/>
      <c r="L96" s="56"/>
      <c r="M96" s="56"/>
      <c r="N96" s="52"/>
      <c r="O96" s="40">
        <f t="shared" si="8"/>
        <v>0</v>
      </c>
      <c r="P96" s="210"/>
      <c r="Q96" s="211"/>
    </row>
    <row r="97" spans="1:17" x14ac:dyDescent="0.25">
      <c r="A97" s="101"/>
      <c r="B97" s="71" t="s">
        <v>293</v>
      </c>
      <c r="C97" s="63" t="s">
        <v>294</v>
      </c>
      <c r="D97" s="117" t="s">
        <v>39</v>
      </c>
      <c r="E97" s="124"/>
      <c r="F97" s="56"/>
      <c r="G97" s="56"/>
      <c r="H97" s="56"/>
      <c r="I97" s="56"/>
      <c r="J97" s="90"/>
      <c r="K97" s="90"/>
      <c r="L97" s="56"/>
      <c r="M97" s="56"/>
      <c r="N97" s="52"/>
      <c r="O97" s="40">
        <f t="shared" si="8"/>
        <v>0</v>
      </c>
      <c r="P97" s="210"/>
      <c r="Q97" s="211"/>
    </row>
    <row r="98" spans="1:17" x14ac:dyDescent="0.25">
      <c r="A98" s="101"/>
      <c r="B98" s="71" t="s">
        <v>295</v>
      </c>
      <c r="C98" s="63" t="s">
        <v>296</v>
      </c>
      <c r="D98" s="117">
        <v>220000</v>
      </c>
      <c r="E98" s="124"/>
      <c r="F98" s="56"/>
      <c r="G98" s="56"/>
      <c r="H98" s="56"/>
      <c r="I98" s="56"/>
      <c r="J98" s="90"/>
      <c r="K98" s="90"/>
      <c r="L98" s="56"/>
      <c r="M98" s="56"/>
      <c r="N98" s="52"/>
      <c r="O98" s="40">
        <f t="shared" si="8"/>
        <v>0</v>
      </c>
      <c r="P98" s="170"/>
      <c r="Q98" s="171"/>
    </row>
    <row r="99" spans="1:17" x14ac:dyDescent="0.25">
      <c r="A99" s="101"/>
      <c r="B99" s="71" t="s">
        <v>297</v>
      </c>
      <c r="C99" s="63" t="s">
        <v>298</v>
      </c>
      <c r="D99" s="117">
        <v>220000</v>
      </c>
      <c r="E99" s="124"/>
      <c r="F99" s="56"/>
      <c r="G99" s="56"/>
      <c r="H99" s="56"/>
      <c r="I99" s="56"/>
      <c r="J99" s="90"/>
      <c r="K99" s="90"/>
      <c r="L99" s="56"/>
      <c r="M99" s="56"/>
      <c r="N99" s="52"/>
      <c r="O99" s="40">
        <f t="shared" si="8"/>
        <v>0</v>
      </c>
      <c r="P99" s="210"/>
      <c r="Q99" s="211"/>
    </row>
    <row r="100" spans="1:17" x14ac:dyDescent="0.25">
      <c r="A100" s="101"/>
      <c r="B100" s="71" t="s">
        <v>299</v>
      </c>
      <c r="C100" s="63" t="s">
        <v>300</v>
      </c>
      <c r="D100" s="117">
        <v>220000</v>
      </c>
      <c r="E100" s="124"/>
      <c r="F100" s="56"/>
      <c r="G100" s="56"/>
      <c r="H100" s="56"/>
      <c r="I100" s="56"/>
      <c r="J100" s="90"/>
      <c r="K100" s="90"/>
      <c r="L100" s="56"/>
      <c r="M100" s="56"/>
      <c r="N100" s="52"/>
      <c r="O100" s="40">
        <f t="shared" si="8"/>
        <v>0</v>
      </c>
      <c r="P100" s="210"/>
      <c r="Q100" s="211"/>
    </row>
    <row r="101" spans="1:17" x14ac:dyDescent="0.25">
      <c r="A101" s="101"/>
      <c r="B101" s="71"/>
      <c r="C101" s="63"/>
      <c r="D101" s="117"/>
      <c r="E101" s="159"/>
      <c r="F101" s="103"/>
      <c r="G101" s="103"/>
      <c r="H101" s="103"/>
      <c r="I101" s="103"/>
      <c r="J101" s="104"/>
      <c r="K101" s="104"/>
      <c r="L101" s="103"/>
      <c r="M101" s="103"/>
      <c r="N101" s="166"/>
      <c r="O101" s="197"/>
      <c r="P101" s="170"/>
      <c r="Q101" s="171"/>
    </row>
    <row r="102" spans="1:17" x14ac:dyDescent="0.25">
      <c r="A102" s="154"/>
      <c r="B102" s="162"/>
      <c r="C102" s="93"/>
      <c r="D102" s="144"/>
      <c r="E102" s="124"/>
      <c r="F102" s="56"/>
      <c r="G102" s="56"/>
      <c r="H102" s="56"/>
      <c r="I102" s="56"/>
      <c r="J102" s="90"/>
      <c r="K102" s="90"/>
      <c r="L102" s="56"/>
      <c r="M102" s="56"/>
      <c r="N102" s="52"/>
      <c r="O102" s="40"/>
      <c r="P102" s="170"/>
      <c r="Q102" s="171"/>
    </row>
    <row r="103" spans="1:17" x14ac:dyDescent="0.25">
      <c r="B103" s="71"/>
      <c r="C103" s="157" t="s">
        <v>301</v>
      </c>
      <c r="D103" s="144"/>
      <c r="E103" s="160"/>
      <c r="F103" s="106"/>
      <c r="G103" s="106"/>
      <c r="H103" s="106"/>
      <c r="I103" s="106"/>
      <c r="J103" s="107"/>
      <c r="K103" s="107"/>
      <c r="L103" s="106"/>
      <c r="M103" s="106"/>
      <c r="N103" s="165"/>
      <c r="O103" s="61"/>
      <c r="P103" s="170"/>
      <c r="Q103" s="171"/>
    </row>
    <row r="104" spans="1:17" x14ac:dyDescent="0.25">
      <c r="A104" s="101"/>
      <c r="B104" s="71" t="s">
        <v>302</v>
      </c>
      <c r="C104" s="63" t="s">
        <v>303</v>
      </c>
      <c r="D104" s="117" t="s">
        <v>39</v>
      </c>
      <c r="E104" s="159"/>
      <c r="F104" s="103"/>
      <c r="G104" s="103"/>
      <c r="H104" s="103"/>
      <c r="I104" s="103"/>
      <c r="J104" s="104"/>
      <c r="K104" s="107"/>
      <c r="L104" s="106"/>
      <c r="M104" s="106"/>
      <c r="N104" s="165"/>
      <c r="O104" s="40">
        <f t="shared" ref="O104:O109" si="9">SUM(E104:N104)</f>
        <v>0</v>
      </c>
      <c r="P104" s="170"/>
      <c r="Q104" s="171"/>
    </row>
    <row r="105" spans="1:17" x14ac:dyDescent="0.25">
      <c r="A105" s="101"/>
      <c r="B105" s="71" t="s">
        <v>304</v>
      </c>
      <c r="C105" s="63" t="s">
        <v>305</v>
      </c>
      <c r="D105" s="117" t="s">
        <v>39</v>
      </c>
      <c r="E105" s="159"/>
      <c r="F105" s="103"/>
      <c r="G105" s="103"/>
      <c r="H105" s="103"/>
      <c r="I105" s="103"/>
      <c r="J105" s="104"/>
      <c r="K105" s="104"/>
      <c r="L105" s="103"/>
      <c r="M105" s="103"/>
      <c r="N105" s="166"/>
      <c r="O105" s="40">
        <f t="shared" si="9"/>
        <v>0</v>
      </c>
      <c r="P105" s="170"/>
      <c r="Q105" s="171"/>
    </row>
    <row r="106" spans="1:17" x14ac:dyDescent="0.25">
      <c r="A106" s="101"/>
      <c r="B106" s="71" t="s">
        <v>306</v>
      </c>
      <c r="C106" s="63" t="s">
        <v>307</v>
      </c>
      <c r="D106" s="117" t="s">
        <v>39</v>
      </c>
      <c r="E106" s="159"/>
      <c r="F106" s="103"/>
      <c r="G106" s="103"/>
      <c r="H106" s="103"/>
      <c r="I106" s="103"/>
      <c r="J106" s="104"/>
      <c r="K106" s="104"/>
      <c r="L106" s="103"/>
      <c r="M106" s="103"/>
      <c r="N106" s="166"/>
      <c r="O106" s="40">
        <f t="shared" si="9"/>
        <v>0</v>
      </c>
      <c r="P106" s="170"/>
      <c r="Q106" s="171"/>
    </row>
    <row r="107" spans="1:17" x14ac:dyDescent="0.25">
      <c r="A107" s="101"/>
      <c r="B107" s="71" t="s">
        <v>308</v>
      </c>
      <c r="C107" s="63" t="s">
        <v>309</v>
      </c>
      <c r="D107" s="117">
        <v>220000</v>
      </c>
      <c r="E107" s="159"/>
      <c r="F107" s="103"/>
      <c r="G107" s="103"/>
      <c r="H107" s="103"/>
      <c r="I107" s="103"/>
      <c r="J107" s="104"/>
      <c r="K107" s="104"/>
      <c r="L107" s="103"/>
      <c r="M107" s="103"/>
      <c r="N107" s="166"/>
      <c r="O107" s="40">
        <f t="shared" si="9"/>
        <v>0</v>
      </c>
      <c r="P107" s="170"/>
      <c r="Q107" s="171"/>
    </row>
    <row r="108" spans="1:17" x14ac:dyDescent="0.25">
      <c r="A108" s="101"/>
      <c r="B108" s="71" t="s">
        <v>310</v>
      </c>
      <c r="C108" s="63" t="s">
        <v>311</v>
      </c>
      <c r="D108" s="117">
        <v>220000</v>
      </c>
      <c r="E108" s="159"/>
      <c r="F108" s="103"/>
      <c r="G108" s="103"/>
      <c r="H108" s="103"/>
      <c r="I108" s="103"/>
      <c r="J108" s="104"/>
      <c r="K108" s="104"/>
      <c r="L108" s="103"/>
      <c r="M108" s="103"/>
      <c r="N108" s="166"/>
      <c r="O108" s="40">
        <f t="shared" si="9"/>
        <v>0</v>
      </c>
      <c r="P108" s="170"/>
      <c r="Q108" s="171"/>
    </row>
    <row r="109" spans="1:17" x14ac:dyDescent="0.25">
      <c r="A109" s="101"/>
      <c r="B109" s="71" t="s">
        <v>312</v>
      </c>
      <c r="C109" s="63" t="s">
        <v>313</v>
      </c>
      <c r="D109" s="117">
        <v>220000</v>
      </c>
      <c r="E109" s="159"/>
      <c r="F109" s="103"/>
      <c r="G109" s="103"/>
      <c r="H109" s="103"/>
      <c r="I109" s="103"/>
      <c r="J109" s="104"/>
      <c r="K109" s="104"/>
      <c r="L109" s="103"/>
      <c r="M109" s="103"/>
      <c r="N109" s="166"/>
      <c r="O109" s="40">
        <f t="shared" si="9"/>
        <v>0</v>
      </c>
      <c r="P109" s="170"/>
      <c r="Q109" s="171"/>
    </row>
    <row r="110" spans="1:17" x14ac:dyDescent="0.25">
      <c r="A110" s="101"/>
      <c r="B110" s="71"/>
      <c r="C110" s="63"/>
      <c r="D110" s="144"/>
      <c r="E110" s="159"/>
      <c r="F110" s="103"/>
      <c r="G110" s="103"/>
      <c r="H110" s="103"/>
      <c r="I110" s="103"/>
      <c r="J110" s="104"/>
      <c r="K110" s="104"/>
      <c r="L110" s="103"/>
      <c r="M110" s="103"/>
      <c r="N110" s="166"/>
      <c r="O110" s="40"/>
      <c r="P110" s="170"/>
      <c r="Q110" s="171"/>
    </row>
    <row r="111" spans="1:17" x14ac:dyDescent="0.25">
      <c r="A111" s="101"/>
      <c r="B111" s="71" t="s">
        <v>314</v>
      </c>
      <c r="C111" s="63" t="s">
        <v>315</v>
      </c>
      <c r="D111" s="144">
        <v>220000</v>
      </c>
      <c r="E111" s="159"/>
      <c r="F111" s="103"/>
      <c r="G111" s="103"/>
      <c r="H111" s="103"/>
      <c r="I111" s="103"/>
      <c r="J111" s="104"/>
      <c r="K111" s="104"/>
      <c r="L111" s="103"/>
      <c r="M111" s="103"/>
      <c r="N111" s="166"/>
      <c r="O111" s="40">
        <f t="shared" ref="O111" si="10">SUM(E111:N111)</f>
        <v>0</v>
      </c>
      <c r="P111" s="170"/>
      <c r="Q111" s="171"/>
    </row>
    <row r="112" spans="1:17" x14ac:dyDescent="0.25">
      <c r="A112" s="101"/>
      <c r="B112" s="71"/>
      <c r="C112" s="63"/>
      <c r="D112" s="144"/>
      <c r="E112" s="159"/>
      <c r="F112" s="103"/>
      <c r="G112" s="103"/>
      <c r="H112" s="103"/>
      <c r="I112" s="103"/>
      <c r="J112" s="104"/>
      <c r="K112" s="104"/>
      <c r="L112" s="103"/>
      <c r="M112" s="103"/>
      <c r="N112" s="166"/>
      <c r="O112" s="197"/>
      <c r="P112" s="170"/>
      <c r="Q112" s="171"/>
    </row>
    <row r="113" spans="1:17" x14ac:dyDescent="0.25">
      <c r="A113" s="101"/>
      <c r="B113" s="71" t="s">
        <v>96</v>
      </c>
      <c r="C113" s="63" t="s">
        <v>24</v>
      </c>
      <c r="D113" s="117" t="s">
        <v>97</v>
      </c>
      <c r="E113" s="159"/>
      <c r="F113" s="103"/>
      <c r="G113" s="103"/>
      <c r="H113" s="103"/>
      <c r="I113" s="103"/>
      <c r="J113" s="103"/>
      <c r="K113" s="103"/>
      <c r="L113" s="103"/>
      <c r="M113" s="103"/>
      <c r="N113" s="159"/>
      <c r="O113" s="40">
        <f>SUM(E113:N113)</f>
        <v>0</v>
      </c>
      <c r="P113" s="170"/>
      <c r="Q113" s="171"/>
    </row>
    <row r="114" spans="1:17" ht="15.75" thickBot="1" x14ac:dyDescent="0.3">
      <c r="A114" s="101"/>
      <c r="B114" s="98"/>
      <c r="C114" s="158"/>
      <c r="D114" s="115"/>
      <c r="E114" s="161"/>
      <c r="F114" s="95"/>
      <c r="G114" s="95"/>
      <c r="H114" s="95"/>
      <c r="I114" s="95"/>
      <c r="J114" s="191"/>
      <c r="K114" s="191"/>
      <c r="L114" s="95"/>
      <c r="M114" s="95"/>
      <c r="N114" s="200"/>
      <c r="O114" s="41"/>
      <c r="P114" s="170"/>
      <c r="Q114" s="171"/>
    </row>
    <row r="115" spans="1:17" x14ac:dyDescent="0.25">
      <c r="A115" s="105" t="s">
        <v>98</v>
      </c>
      <c r="B115" s="71"/>
      <c r="C115" s="157" t="s">
        <v>184</v>
      </c>
      <c r="D115" s="144"/>
      <c r="E115" s="165"/>
      <c r="F115" s="106"/>
      <c r="G115" s="165"/>
      <c r="H115" s="106"/>
      <c r="I115" s="165"/>
      <c r="J115" s="106"/>
      <c r="K115" s="165"/>
      <c r="L115" s="106"/>
      <c r="M115" s="106"/>
      <c r="N115" s="165"/>
      <c r="O115" s="74"/>
      <c r="P115" s="174"/>
      <c r="Q115" s="175"/>
    </row>
    <row r="116" spans="1:17" x14ac:dyDescent="0.25">
      <c r="A116" s="101"/>
      <c r="B116" s="71" t="s">
        <v>185</v>
      </c>
      <c r="C116" s="63" t="s">
        <v>186</v>
      </c>
      <c r="D116" s="117" t="s">
        <v>39</v>
      </c>
      <c r="E116" s="166"/>
      <c r="F116" s="103"/>
      <c r="G116" s="166"/>
      <c r="H116" s="103"/>
      <c r="I116" s="166"/>
      <c r="J116" s="103"/>
      <c r="K116" s="166"/>
      <c r="L116" s="103"/>
      <c r="M116" s="103"/>
      <c r="N116" s="166"/>
      <c r="O116" s="40">
        <f t="shared" ref="O116:O122" si="11">SUM(E116:N116)</f>
        <v>0</v>
      </c>
      <c r="P116" s="170"/>
      <c r="Q116" s="171"/>
    </row>
    <row r="117" spans="1:17" x14ac:dyDescent="0.25">
      <c r="A117" s="101"/>
      <c r="B117" s="71" t="s">
        <v>187</v>
      </c>
      <c r="C117" s="63" t="s">
        <v>188</v>
      </c>
      <c r="D117" s="117" t="s">
        <v>39</v>
      </c>
      <c r="E117" s="166"/>
      <c r="F117" s="103"/>
      <c r="G117" s="166"/>
      <c r="H117" s="103"/>
      <c r="I117" s="166"/>
      <c r="J117" s="103"/>
      <c r="K117" s="166"/>
      <c r="L117" s="103"/>
      <c r="M117" s="103"/>
      <c r="N117" s="166"/>
      <c r="O117" s="40">
        <f>SUM(E117:N117)</f>
        <v>0</v>
      </c>
      <c r="P117" s="170"/>
      <c r="Q117" s="171"/>
    </row>
    <row r="118" spans="1:17" x14ac:dyDescent="0.25">
      <c r="A118" s="101"/>
      <c r="B118" s="71" t="s">
        <v>189</v>
      </c>
      <c r="C118" s="63" t="s">
        <v>190</v>
      </c>
      <c r="D118" s="117" t="s">
        <v>39</v>
      </c>
      <c r="E118" s="166"/>
      <c r="F118" s="103"/>
      <c r="G118" s="166"/>
      <c r="H118" s="103"/>
      <c r="I118" s="166"/>
      <c r="J118" s="103"/>
      <c r="K118" s="166"/>
      <c r="L118" s="103"/>
      <c r="M118" s="103"/>
      <c r="N118" s="166"/>
      <c r="O118" s="40">
        <f t="shared" si="11"/>
        <v>0</v>
      </c>
      <c r="P118" s="170"/>
      <c r="Q118" s="171"/>
    </row>
    <row r="119" spans="1:17" x14ac:dyDescent="0.25">
      <c r="A119" s="101"/>
      <c r="B119" s="71" t="s">
        <v>191</v>
      </c>
      <c r="C119" s="63" t="s">
        <v>192</v>
      </c>
      <c r="D119" s="117">
        <v>220000</v>
      </c>
      <c r="E119" s="166"/>
      <c r="F119" s="103"/>
      <c r="G119" s="166"/>
      <c r="H119" s="103"/>
      <c r="I119" s="166"/>
      <c r="J119" s="103"/>
      <c r="K119" s="166"/>
      <c r="L119" s="103"/>
      <c r="M119" s="103"/>
      <c r="N119" s="166"/>
      <c r="O119" s="40">
        <f t="shared" si="11"/>
        <v>0</v>
      </c>
      <c r="P119" s="170"/>
      <c r="Q119" s="171"/>
    </row>
    <row r="120" spans="1:17" x14ac:dyDescent="0.25">
      <c r="A120" s="101"/>
      <c r="B120" s="71" t="s">
        <v>193</v>
      </c>
      <c r="C120" s="63" t="s">
        <v>194</v>
      </c>
      <c r="D120" s="117">
        <v>220000</v>
      </c>
      <c r="E120" s="166"/>
      <c r="F120" s="103"/>
      <c r="G120" s="166"/>
      <c r="H120" s="103"/>
      <c r="I120" s="166"/>
      <c r="J120" s="103"/>
      <c r="K120" s="166"/>
      <c r="L120" s="103"/>
      <c r="M120" s="103"/>
      <c r="N120" s="166"/>
      <c r="O120" s="40">
        <f t="shared" si="11"/>
        <v>0</v>
      </c>
      <c r="P120" s="170"/>
      <c r="Q120" s="171"/>
    </row>
    <row r="121" spans="1:17" x14ac:dyDescent="0.25">
      <c r="A121" s="101"/>
      <c r="B121" s="71" t="s">
        <v>195</v>
      </c>
      <c r="C121" s="63" t="s">
        <v>196</v>
      </c>
      <c r="D121" s="117">
        <v>220000</v>
      </c>
      <c r="E121" s="166"/>
      <c r="F121" s="103"/>
      <c r="G121" s="166"/>
      <c r="H121" s="103"/>
      <c r="I121" s="166"/>
      <c r="J121" s="103"/>
      <c r="K121" s="166"/>
      <c r="L121" s="103"/>
      <c r="M121" s="103"/>
      <c r="N121" s="166"/>
      <c r="O121" s="40">
        <f t="shared" si="11"/>
        <v>0</v>
      </c>
      <c r="P121" s="170"/>
      <c r="Q121" s="171"/>
    </row>
    <row r="122" spans="1:17" x14ac:dyDescent="0.25">
      <c r="A122" s="101"/>
      <c r="B122" s="71"/>
      <c r="C122" s="63"/>
      <c r="D122" s="144"/>
      <c r="E122" s="166"/>
      <c r="F122" s="103"/>
      <c r="G122" s="166"/>
      <c r="H122" s="103"/>
      <c r="I122" s="166"/>
      <c r="J122" s="103"/>
      <c r="K122" s="166"/>
      <c r="L122" s="103"/>
      <c r="M122" s="103"/>
      <c r="N122" s="166"/>
      <c r="O122" s="40">
        <f t="shared" si="11"/>
        <v>0</v>
      </c>
      <c r="P122" s="170"/>
      <c r="Q122" s="171"/>
    </row>
    <row r="123" spans="1:17" x14ac:dyDescent="0.25">
      <c r="A123" s="101"/>
      <c r="B123" s="71"/>
      <c r="C123" s="63"/>
      <c r="D123" s="144"/>
      <c r="E123" s="166"/>
      <c r="F123" s="103"/>
      <c r="G123" s="166"/>
      <c r="H123" s="103"/>
      <c r="I123" s="166"/>
      <c r="J123" s="103"/>
      <c r="K123" s="166"/>
      <c r="L123" s="103"/>
      <c r="M123" s="103"/>
      <c r="N123" s="166"/>
      <c r="O123" s="40"/>
      <c r="P123" s="170"/>
      <c r="Q123" s="171"/>
    </row>
    <row r="124" spans="1:17" x14ac:dyDescent="0.25">
      <c r="A124" s="101"/>
      <c r="B124" s="71"/>
      <c r="C124" s="157" t="s">
        <v>197</v>
      </c>
      <c r="D124" s="144"/>
      <c r="E124" s="166"/>
      <c r="F124" s="103"/>
      <c r="G124" s="166"/>
      <c r="H124" s="103"/>
      <c r="I124" s="166"/>
      <c r="J124" s="103"/>
      <c r="K124" s="166"/>
      <c r="L124" s="103"/>
      <c r="M124" s="103"/>
      <c r="N124" s="166"/>
      <c r="O124" s="40"/>
      <c r="P124" s="170"/>
      <c r="Q124" s="171"/>
    </row>
    <row r="125" spans="1:17" x14ac:dyDescent="0.25">
      <c r="A125" s="101"/>
      <c r="B125" s="71" t="s">
        <v>198</v>
      </c>
      <c r="C125" s="63" t="s">
        <v>199</v>
      </c>
      <c r="D125" s="117" t="s">
        <v>39</v>
      </c>
      <c r="E125" s="166"/>
      <c r="F125" s="103"/>
      <c r="G125" s="166"/>
      <c r="H125" s="103"/>
      <c r="I125" s="166"/>
      <c r="J125" s="103"/>
      <c r="K125" s="166"/>
      <c r="L125" s="103"/>
      <c r="M125" s="103"/>
      <c r="N125" s="166"/>
      <c r="O125" s="40">
        <f>SUM(E125:N125)</f>
        <v>0</v>
      </c>
      <c r="P125" s="170"/>
      <c r="Q125" s="171"/>
    </row>
    <row r="126" spans="1:17" x14ac:dyDescent="0.25">
      <c r="A126" s="101"/>
      <c r="B126" s="71" t="s">
        <v>200</v>
      </c>
      <c r="C126" s="63" t="s">
        <v>201</v>
      </c>
      <c r="D126" s="117" t="s">
        <v>39</v>
      </c>
      <c r="E126" s="166"/>
      <c r="F126" s="103"/>
      <c r="G126" s="166"/>
      <c r="H126" s="103"/>
      <c r="I126" s="166"/>
      <c r="J126" s="103"/>
      <c r="K126" s="166"/>
      <c r="L126" s="103"/>
      <c r="M126" s="103"/>
      <c r="N126" s="166"/>
      <c r="O126" s="40">
        <f>SUM(E126:N126)</f>
        <v>0</v>
      </c>
      <c r="P126" s="170"/>
      <c r="Q126" s="171"/>
    </row>
    <row r="127" spans="1:17" x14ac:dyDescent="0.25">
      <c r="A127" s="101"/>
      <c r="B127" s="71" t="s">
        <v>202</v>
      </c>
      <c r="C127" s="63" t="s">
        <v>203</v>
      </c>
      <c r="D127" s="117" t="s">
        <v>39</v>
      </c>
      <c r="E127" s="166"/>
      <c r="F127" s="103"/>
      <c r="G127" s="166"/>
      <c r="H127" s="103"/>
      <c r="I127" s="166"/>
      <c r="J127" s="103"/>
      <c r="K127" s="166"/>
      <c r="L127" s="103"/>
      <c r="M127" s="103"/>
      <c r="N127" s="166"/>
      <c r="O127" s="40">
        <f t="shared" ref="O127:O131" si="12">SUM(E127:N127)</f>
        <v>0</v>
      </c>
      <c r="P127" s="170"/>
      <c r="Q127" s="171"/>
    </row>
    <row r="128" spans="1:17" x14ac:dyDescent="0.25">
      <c r="A128" s="101"/>
      <c r="B128" s="71" t="s">
        <v>204</v>
      </c>
      <c r="C128" s="63" t="s">
        <v>205</v>
      </c>
      <c r="D128" s="117">
        <v>220000</v>
      </c>
      <c r="E128" s="166"/>
      <c r="F128" s="103"/>
      <c r="G128" s="166"/>
      <c r="H128" s="103"/>
      <c r="I128" s="166"/>
      <c r="J128" s="103"/>
      <c r="K128" s="166"/>
      <c r="L128" s="103"/>
      <c r="M128" s="103"/>
      <c r="N128" s="166"/>
      <c r="O128" s="40">
        <f t="shared" si="12"/>
        <v>0</v>
      </c>
      <c r="P128" s="170"/>
      <c r="Q128" s="171"/>
    </row>
    <row r="129" spans="1:17" x14ac:dyDescent="0.25">
      <c r="A129" s="101"/>
      <c r="B129" s="71" t="s">
        <v>206</v>
      </c>
      <c r="C129" s="63" t="s">
        <v>207</v>
      </c>
      <c r="D129" s="117">
        <v>220000</v>
      </c>
      <c r="E129" s="166"/>
      <c r="F129" s="103"/>
      <c r="G129" s="166"/>
      <c r="H129" s="103"/>
      <c r="I129" s="166"/>
      <c r="J129" s="103"/>
      <c r="K129" s="166"/>
      <c r="L129" s="103"/>
      <c r="M129" s="103"/>
      <c r="N129" s="166"/>
      <c r="O129" s="40">
        <f t="shared" si="12"/>
        <v>0</v>
      </c>
      <c r="P129" s="170"/>
      <c r="Q129" s="171"/>
    </row>
    <row r="130" spans="1:17" x14ac:dyDescent="0.25">
      <c r="A130" s="101"/>
      <c r="B130" s="71" t="s">
        <v>208</v>
      </c>
      <c r="C130" s="63" t="s">
        <v>209</v>
      </c>
      <c r="D130" s="117">
        <v>220000</v>
      </c>
      <c r="E130" s="166"/>
      <c r="F130" s="103"/>
      <c r="G130" s="166"/>
      <c r="H130" s="103"/>
      <c r="I130" s="166"/>
      <c r="J130" s="103"/>
      <c r="K130" s="166"/>
      <c r="L130" s="103"/>
      <c r="M130" s="103"/>
      <c r="N130" s="166"/>
      <c r="O130" s="40">
        <f t="shared" si="12"/>
        <v>0</v>
      </c>
      <c r="P130" s="170"/>
      <c r="Q130" s="171"/>
    </row>
    <row r="131" spans="1:17" x14ac:dyDescent="0.25">
      <c r="A131" s="101"/>
      <c r="B131" s="71"/>
      <c r="C131" s="63"/>
      <c r="D131" s="144"/>
      <c r="E131" s="166"/>
      <c r="F131" s="103"/>
      <c r="G131" s="166"/>
      <c r="H131" s="103"/>
      <c r="I131" s="166"/>
      <c r="J131" s="103"/>
      <c r="K131" s="166"/>
      <c r="L131" s="103"/>
      <c r="M131" s="103"/>
      <c r="N131" s="166"/>
      <c r="O131" s="40">
        <f t="shared" si="12"/>
        <v>0</v>
      </c>
      <c r="P131" s="170"/>
      <c r="Q131" s="171"/>
    </row>
    <row r="132" spans="1:17" x14ac:dyDescent="0.25">
      <c r="A132" s="101"/>
      <c r="B132" s="71"/>
      <c r="C132" s="63"/>
      <c r="D132" s="144"/>
      <c r="E132" s="166"/>
      <c r="F132" s="103"/>
      <c r="G132" s="166"/>
      <c r="H132" s="103"/>
      <c r="I132" s="166"/>
      <c r="J132" s="103"/>
      <c r="K132" s="166"/>
      <c r="L132" s="103"/>
      <c r="M132" s="103"/>
      <c r="N132" s="166"/>
      <c r="O132" s="40"/>
      <c r="P132" s="170"/>
      <c r="Q132" s="171"/>
    </row>
    <row r="133" spans="1:17" x14ac:dyDescent="0.25">
      <c r="A133" s="101"/>
      <c r="B133" s="71"/>
      <c r="C133" s="157" t="s">
        <v>210</v>
      </c>
      <c r="D133" s="144"/>
      <c r="E133" s="166"/>
      <c r="F133" s="103"/>
      <c r="G133" s="166"/>
      <c r="H133" s="103"/>
      <c r="I133" s="166"/>
      <c r="J133" s="103"/>
      <c r="K133" s="166"/>
      <c r="L133" s="103"/>
      <c r="M133" s="103"/>
      <c r="N133" s="166"/>
      <c r="O133" s="40"/>
      <c r="P133" s="170"/>
      <c r="Q133" s="171"/>
    </row>
    <row r="134" spans="1:17" x14ac:dyDescent="0.25">
      <c r="A134" s="101"/>
      <c r="B134" s="71" t="s">
        <v>211</v>
      </c>
      <c r="C134" s="63" t="s">
        <v>212</v>
      </c>
      <c r="D134" s="117" t="s">
        <v>39</v>
      </c>
      <c r="E134" s="166"/>
      <c r="F134" s="103"/>
      <c r="G134" s="166"/>
      <c r="H134" s="103"/>
      <c r="I134" s="166"/>
      <c r="J134" s="103"/>
      <c r="K134" s="166"/>
      <c r="L134" s="103"/>
      <c r="M134" s="103"/>
      <c r="N134" s="166"/>
      <c r="O134" s="40">
        <f>SUM(E134:N134)</f>
        <v>0</v>
      </c>
      <c r="P134" s="170"/>
      <c r="Q134" s="171"/>
    </row>
    <row r="135" spans="1:17" x14ac:dyDescent="0.25">
      <c r="A135" s="101"/>
      <c r="B135" s="71" t="s">
        <v>213</v>
      </c>
      <c r="C135" s="63" t="s">
        <v>214</v>
      </c>
      <c r="D135" s="117" t="s">
        <v>39</v>
      </c>
      <c r="E135" s="166"/>
      <c r="F135" s="103"/>
      <c r="G135" s="166"/>
      <c r="H135" s="103"/>
      <c r="I135" s="166"/>
      <c r="J135" s="103"/>
      <c r="K135" s="166"/>
      <c r="L135" s="103"/>
      <c r="M135" s="103"/>
      <c r="N135" s="166"/>
      <c r="O135" s="40">
        <f t="shared" ref="O135:O139" si="13">SUM(E135:N135)</f>
        <v>0</v>
      </c>
      <c r="P135" s="170"/>
      <c r="Q135" s="171"/>
    </row>
    <row r="136" spans="1:17" x14ac:dyDescent="0.25">
      <c r="A136" s="101"/>
      <c r="B136" s="71" t="s">
        <v>215</v>
      </c>
      <c r="C136" s="63" t="s">
        <v>216</v>
      </c>
      <c r="D136" s="117" t="s">
        <v>39</v>
      </c>
      <c r="E136" s="166"/>
      <c r="F136" s="103"/>
      <c r="G136" s="166"/>
      <c r="H136" s="103"/>
      <c r="I136" s="166"/>
      <c r="J136" s="103"/>
      <c r="K136" s="166"/>
      <c r="L136" s="103"/>
      <c r="M136" s="103"/>
      <c r="N136" s="166"/>
      <c r="O136" s="40">
        <f t="shared" si="13"/>
        <v>0</v>
      </c>
      <c r="P136" s="170"/>
      <c r="Q136" s="171"/>
    </row>
    <row r="137" spans="1:17" x14ac:dyDescent="0.25">
      <c r="A137" s="101"/>
      <c r="B137" s="71" t="s">
        <v>217</v>
      </c>
      <c r="C137" s="63" t="s">
        <v>218</v>
      </c>
      <c r="D137" s="117">
        <v>220000</v>
      </c>
      <c r="E137" s="166"/>
      <c r="F137" s="103"/>
      <c r="G137" s="166"/>
      <c r="H137" s="103"/>
      <c r="I137" s="166"/>
      <c r="J137" s="103"/>
      <c r="K137" s="166"/>
      <c r="L137" s="103"/>
      <c r="M137" s="103"/>
      <c r="N137" s="166"/>
      <c r="O137" s="40">
        <f t="shared" si="13"/>
        <v>0</v>
      </c>
      <c r="P137" s="170"/>
      <c r="Q137" s="171"/>
    </row>
    <row r="138" spans="1:17" x14ac:dyDescent="0.25">
      <c r="A138" s="101"/>
      <c r="B138" s="71" t="s">
        <v>219</v>
      </c>
      <c r="C138" s="63" t="s">
        <v>220</v>
      </c>
      <c r="D138" s="117">
        <v>220000</v>
      </c>
      <c r="E138" s="166"/>
      <c r="F138" s="103"/>
      <c r="G138" s="166"/>
      <c r="H138" s="103"/>
      <c r="I138" s="166"/>
      <c r="J138" s="103"/>
      <c r="K138" s="166"/>
      <c r="L138" s="103"/>
      <c r="M138" s="103"/>
      <c r="N138" s="166"/>
      <c r="O138" s="40">
        <f t="shared" si="13"/>
        <v>0</v>
      </c>
      <c r="P138" s="170"/>
      <c r="Q138" s="171"/>
    </row>
    <row r="139" spans="1:17" x14ac:dyDescent="0.25">
      <c r="A139" s="101"/>
      <c r="B139" s="71" t="s">
        <v>221</v>
      </c>
      <c r="C139" s="63" t="s">
        <v>222</v>
      </c>
      <c r="D139" s="117">
        <v>220000</v>
      </c>
      <c r="E139" s="166"/>
      <c r="F139" s="103"/>
      <c r="G139" s="166"/>
      <c r="H139" s="103"/>
      <c r="I139" s="166"/>
      <c r="J139" s="103"/>
      <c r="K139" s="166"/>
      <c r="L139" s="103"/>
      <c r="M139" s="103"/>
      <c r="N139" s="166"/>
      <c r="O139" s="40">
        <f t="shared" si="13"/>
        <v>0</v>
      </c>
      <c r="P139" s="170"/>
      <c r="Q139" s="171"/>
    </row>
    <row r="140" spans="1:17" x14ac:dyDescent="0.25">
      <c r="A140" s="101"/>
      <c r="B140" s="71"/>
      <c r="C140" s="63"/>
      <c r="D140" s="144"/>
      <c r="E140" s="166"/>
      <c r="F140" s="103"/>
      <c r="G140" s="166"/>
      <c r="H140" s="103"/>
      <c r="I140" s="166"/>
      <c r="J140" s="103"/>
      <c r="K140" s="166"/>
      <c r="L140" s="103"/>
      <c r="M140" s="103"/>
      <c r="N140" s="166"/>
      <c r="O140" s="40"/>
      <c r="P140" s="170"/>
      <c r="Q140" s="171"/>
    </row>
    <row r="141" spans="1:17" x14ac:dyDescent="0.25">
      <c r="A141" s="101"/>
      <c r="B141" s="71"/>
      <c r="C141" s="63"/>
      <c r="D141" s="144"/>
      <c r="E141" s="166"/>
      <c r="F141" s="103"/>
      <c r="G141" s="166"/>
      <c r="H141" s="103"/>
      <c r="I141" s="166"/>
      <c r="J141" s="103"/>
      <c r="K141" s="166"/>
      <c r="L141" s="103"/>
      <c r="M141" s="103"/>
      <c r="N141" s="166"/>
      <c r="O141" s="40"/>
      <c r="P141" s="170"/>
      <c r="Q141" s="171"/>
    </row>
    <row r="142" spans="1:17" x14ac:dyDescent="0.25">
      <c r="A142" s="101"/>
      <c r="B142" s="71"/>
      <c r="C142" s="157" t="s">
        <v>223</v>
      </c>
      <c r="D142" s="144"/>
      <c r="E142" s="166"/>
      <c r="F142" s="103"/>
      <c r="G142" s="166"/>
      <c r="H142" s="103"/>
      <c r="I142" s="166"/>
      <c r="J142" s="103"/>
      <c r="K142" s="166"/>
      <c r="L142" s="103"/>
      <c r="M142" s="103"/>
      <c r="N142" s="166"/>
      <c r="O142" s="40"/>
      <c r="P142" s="170"/>
      <c r="Q142" s="171"/>
    </row>
    <row r="143" spans="1:17" x14ac:dyDescent="0.25">
      <c r="A143" s="101"/>
      <c r="B143" s="71" t="s">
        <v>224</v>
      </c>
      <c r="C143" s="63" t="s">
        <v>225</v>
      </c>
      <c r="D143" s="117" t="s">
        <v>39</v>
      </c>
      <c r="E143" s="166"/>
      <c r="F143" s="103"/>
      <c r="G143" s="166"/>
      <c r="H143" s="103"/>
      <c r="I143" s="166"/>
      <c r="J143" s="103"/>
      <c r="K143" s="166"/>
      <c r="L143" s="103"/>
      <c r="M143" s="103"/>
      <c r="N143" s="166"/>
      <c r="O143" s="40">
        <f t="shared" ref="O143:O148" si="14">SUM(E143:N143)</f>
        <v>0</v>
      </c>
      <c r="P143" s="170"/>
      <c r="Q143" s="171"/>
    </row>
    <row r="144" spans="1:17" x14ac:dyDescent="0.25">
      <c r="A144" s="101"/>
      <c r="B144" s="71" t="s">
        <v>226</v>
      </c>
      <c r="C144" s="63" t="s">
        <v>227</v>
      </c>
      <c r="D144" s="117" t="s">
        <v>39</v>
      </c>
      <c r="E144" s="166"/>
      <c r="F144" s="103"/>
      <c r="G144" s="166"/>
      <c r="H144" s="103"/>
      <c r="I144" s="166"/>
      <c r="J144" s="103"/>
      <c r="K144" s="166"/>
      <c r="L144" s="103"/>
      <c r="M144" s="103"/>
      <c r="N144" s="166"/>
      <c r="O144" s="40">
        <f t="shared" si="14"/>
        <v>0</v>
      </c>
      <c r="P144" s="170"/>
      <c r="Q144" s="171"/>
    </row>
    <row r="145" spans="1:17" x14ac:dyDescent="0.25">
      <c r="A145" s="101"/>
      <c r="B145" s="71" t="s">
        <v>228</v>
      </c>
      <c r="C145" s="63" t="s">
        <v>229</v>
      </c>
      <c r="D145" s="117" t="s">
        <v>39</v>
      </c>
      <c r="E145" s="166"/>
      <c r="F145" s="103"/>
      <c r="G145" s="166"/>
      <c r="H145" s="103"/>
      <c r="I145" s="166"/>
      <c r="J145" s="103"/>
      <c r="K145" s="166"/>
      <c r="L145" s="103"/>
      <c r="M145" s="103"/>
      <c r="N145" s="166"/>
      <c r="O145" s="40">
        <f t="shared" si="14"/>
        <v>0</v>
      </c>
      <c r="P145" s="170"/>
      <c r="Q145" s="171"/>
    </row>
    <row r="146" spans="1:17" x14ac:dyDescent="0.25">
      <c r="A146" s="101"/>
      <c r="B146" s="71" t="s">
        <v>230</v>
      </c>
      <c r="C146" s="63" t="s">
        <v>231</v>
      </c>
      <c r="D146" s="117">
        <v>220000</v>
      </c>
      <c r="E146" s="166"/>
      <c r="F146" s="103"/>
      <c r="G146" s="166"/>
      <c r="H146" s="103"/>
      <c r="I146" s="166"/>
      <c r="J146" s="103"/>
      <c r="K146" s="166"/>
      <c r="L146" s="103"/>
      <c r="M146" s="103"/>
      <c r="N146" s="166"/>
      <c r="O146" s="40">
        <f t="shared" si="14"/>
        <v>0</v>
      </c>
      <c r="P146" s="170"/>
      <c r="Q146" s="171"/>
    </row>
    <row r="147" spans="1:17" x14ac:dyDescent="0.25">
      <c r="A147" s="101"/>
      <c r="B147" s="71" t="s">
        <v>232</v>
      </c>
      <c r="C147" s="63" t="s">
        <v>233</v>
      </c>
      <c r="D147" s="117">
        <v>220000</v>
      </c>
      <c r="E147" s="166"/>
      <c r="F147" s="103"/>
      <c r="G147" s="166"/>
      <c r="H147" s="103"/>
      <c r="I147" s="166"/>
      <c r="J147" s="103"/>
      <c r="K147" s="166"/>
      <c r="L147" s="103"/>
      <c r="M147" s="103"/>
      <c r="N147" s="166"/>
      <c r="O147" s="40">
        <f t="shared" si="14"/>
        <v>0</v>
      </c>
      <c r="P147" s="170"/>
      <c r="Q147" s="171"/>
    </row>
    <row r="148" spans="1:17" x14ac:dyDescent="0.25">
      <c r="A148" s="101"/>
      <c r="B148" s="71" t="s">
        <v>234</v>
      </c>
      <c r="C148" s="63" t="s">
        <v>235</v>
      </c>
      <c r="D148" s="117">
        <v>220000</v>
      </c>
      <c r="E148" s="166"/>
      <c r="F148" s="103"/>
      <c r="G148" s="166"/>
      <c r="H148" s="103"/>
      <c r="I148" s="166"/>
      <c r="J148" s="103"/>
      <c r="K148" s="166"/>
      <c r="L148" s="103"/>
      <c r="M148" s="103"/>
      <c r="N148" s="166"/>
      <c r="O148" s="40">
        <f t="shared" si="14"/>
        <v>0</v>
      </c>
      <c r="P148" s="170"/>
      <c r="Q148" s="171"/>
    </row>
    <row r="149" spans="1:17" x14ac:dyDescent="0.25">
      <c r="A149" s="101"/>
      <c r="B149" s="71"/>
      <c r="C149" s="63"/>
      <c r="D149" s="144"/>
      <c r="E149" s="166"/>
      <c r="F149" s="103"/>
      <c r="G149" s="166"/>
      <c r="H149" s="103"/>
      <c r="I149" s="166"/>
      <c r="J149" s="103"/>
      <c r="K149" s="166"/>
      <c r="L149" s="103"/>
      <c r="M149" s="103"/>
      <c r="N149" s="166"/>
      <c r="O149" s="40"/>
      <c r="P149" s="170"/>
      <c r="Q149" s="171"/>
    </row>
    <row r="150" spans="1:17" x14ac:dyDescent="0.25">
      <c r="A150" s="101"/>
      <c r="B150" s="71"/>
      <c r="C150" s="63"/>
      <c r="D150" s="144"/>
      <c r="E150" s="166"/>
      <c r="F150" s="103"/>
      <c r="G150" s="166"/>
      <c r="H150" s="103"/>
      <c r="I150" s="166"/>
      <c r="J150" s="103"/>
      <c r="K150" s="166"/>
      <c r="L150" s="103"/>
      <c r="M150" s="103"/>
      <c r="N150" s="166"/>
      <c r="O150" s="40"/>
      <c r="P150" s="170"/>
      <c r="Q150" s="171"/>
    </row>
    <row r="151" spans="1:17" x14ac:dyDescent="0.25">
      <c r="A151" s="101"/>
      <c r="B151" s="71"/>
      <c r="C151" s="157" t="s">
        <v>236</v>
      </c>
      <c r="D151" s="144"/>
      <c r="E151" s="166"/>
      <c r="F151" s="103"/>
      <c r="G151" s="166"/>
      <c r="H151" s="103"/>
      <c r="I151" s="166"/>
      <c r="J151" s="103"/>
      <c r="K151" s="166"/>
      <c r="L151" s="103"/>
      <c r="M151" s="103"/>
      <c r="N151" s="166"/>
      <c r="O151" s="40"/>
      <c r="P151" s="170"/>
      <c r="Q151" s="171"/>
    </row>
    <row r="152" spans="1:17" x14ac:dyDescent="0.25">
      <c r="A152" s="101"/>
      <c r="B152" s="71" t="s">
        <v>237</v>
      </c>
      <c r="C152" s="63" t="s">
        <v>238</v>
      </c>
      <c r="D152" s="117" t="s">
        <v>39</v>
      </c>
      <c r="E152" s="166"/>
      <c r="F152" s="103"/>
      <c r="G152" s="166"/>
      <c r="H152" s="103"/>
      <c r="I152" s="166"/>
      <c r="J152" s="103"/>
      <c r="K152" s="166"/>
      <c r="L152" s="103"/>
      <c r="M152" s="103"/>
      <c r="N152" s="166"/>
      <c r="O152" s="40">
        <f t="shared" ref="O152:O157" si="15">SUM(E152:N152)</f>
        <v>0</v>
      </c>
      <c r="P152" s="170"/>
      <c r="Q152" s="171"/>
    </row>
    <row r="153" spans="1:17" x14ac:dyDescent="0.25">
      <c r="A153" s="101"/>
      <c r="B153" s="71" t="s">
        <v>239</v>
      </c>
      <c r="C153" s="63" t="s">
        <v>240</v>
      </c>
      <c r="D153" s="117" t="s">
        <v>39</v>
      </c>
      <c r="E153" s="166"/>
      <c r="F153" s="103"/>
      <c r="G153" s="166"/>
      <c r="H153" s="103"/>
      <c r="I153" s="166"/>
      <c r="J153" s="103"/>
      <c r="K153" s="166"/>
      <c r="L153" s="103"/>
      <c r="M153" s="103"/>
      <c r="N153" s="166"/>
      <c r="O153" s="40">
        <f t="shared" si="15"/>
        <v>0</v>
      </c>
      <c r="P153" s="170"/>
      <c r="Q153" s="171"/>
    </row>
    <row r="154" spans="1:17" x14ac:dyDescent="0.25">
      <c r="A154" s="101"/>
      <c r="B154" s="71" t="s">
        <v>241</v>
      </c>
      <c r="C154" s="63" t="s">
        <v>242</v>
      </c>
      <c r="D154" s="117" t="s">
        <v>39</v>
      </c>
      <c r="E154" s="166"/>
      <c r="F154" s="103"/>
      <c r="G154" s="166"/>
      <c r="H154" s="103"/>
      <c r="I154" s="166"/>
      <c r="J154" s="103"/>
      <c r="K154" s="166"/>
      <c r="L154" s="103"/>
      <c r="M154" s="103"/>
      <c r="N154" s="166"/>
      <c r="O154" s="40">
        <f t="shared" si="15"/>
        <v>0</v>
      </c>
      <c r="P154" s="170"/>
      <c r="Q154" s="171"/>
    </row>
    <row r="155" spans="1:17" x14ac:dyDescent="0.25">
      <c r="A155" s="101"/>
      <c r="B155" s="71" t="s">
        <v>243</v>
      </c>
      <c r="C155" s="63" t="s">
        <v>244</v>
      </c>
      <c r="D155" s="117">
        <v>220000</v>
      </c>
      <c r="E155" s="166"/>
      <c r="F155" s="103"/>
      <c r="G155" s="166"/>
      <c r="H155" s="103"/>
      <c r="I155" s="166"/>
      <c r="J155" s="103"/>
      <c r="K155" s="166"/>
      <c r="L155" s="103"/>
      <c r="M155" s="103"/>
      <c r="N155" s="166"/>
      <c r="O155" s="40">
        <f t="shared" si="15"/>
        <v>0</v>
      </c>
      <c r="P155" s="170"/>
      <c r="Q155" s="171"/>
    </row>
    <row r="156" spans="1:17" x14ac:dyDescent="0.25">
      <c r="A156" s="101"/>
      <c r="B156" s="71" t="s">
        <v>245</v>
      </c>
      <c r="C156" s="63" t="s">
        <v>246</v>
      </c>
      <c r="D156" s="117">
        <v>220000</v>
      </c>
      <c r="E156" s="166"/>
      <c r="F156" s="103"/>
      <c r="G156" s="166"/>
      <c r="H156" s="103"/>
      <c r="I156" s="166"/>
      <c r="J156" s="103"/>
      <c r="K156" s="166"/>
      <c r="L156" s="103"/>
      <c r="M156" s="103"/>
      <c r="N156" s="166"/>
      <c r="O156" s="40">
        <f t="shared" si="15"/>
        <v>0</v>
      </c>
      <c r="P156" s="170"/>
      <c r="Q156" s="171"/>
    </row>
    <row r="157" spans="1:17" x14ac:dyDescent="0.25">
      <c r="A157" s="101"/>
      <c r="B157" s="71" t="s">
        <v>247</v>
      </c>
      <c r="C157" s="63" t="s">
        <v>248</v>
      </c>
      <c r="D157" s="117">
        <v>220000</v>
      </c>
      <c r="E157" s="166"/>
      <c r="F157" s="103"/>
      <c r="G157" s="166"/>
      <c r="H157" s="103"/>
      <c r="I157" s="166"/>
      <c r="J157" s="103"/>
      <c r="K157" s="166"/>
      <c r="L157" s="103"/>
      <c r="M157" s="103"/>
      <c r="N157" s="166"/>
      <c r="O157" s="40">
        <f t="shared" si="15"/>
        <v>0</v>
      </c>
      <c r="P157" s="170"/>
      <c r="Q157" s="171"/>
    </row>
    <row r="158" spans="1:17" x14ac:dyDescent="0.25">
      <c r="A158" s="101"/>
      <c r="B158" s="71"/>
      <c r="C158" s="63"/>
      <c r="D158" s="144"/>
      <c r="E158" s="166"/>
      <c r="F158" s="103"/>
      <c r="G158" s="166"/>
      <c r="H158" s="103"/>
      <c r="I158" s="166"/>
      <c r="J158" s="103"/>
      <c r="K158" s="166"/>
      <c r="L158" s="103"/>
      <c r="M158" s="103"/>
      <c r="N158" s="166"/>
      <c r="O158" s="40"/>
      <c r="P158" s="170"/>
      <c r="Q158" s="171"/>
    </row>
    <row r="159" spans="1:17" x14ac:dyDescent="0.25">
      <c r="A159" s="101"/>
      <c r="B159" s="71"/>
      <c r="C159" s="63"/>
      <c r="D159" s="144"/>
      <c r="E159" s="166"/>
      <c r="F159" s="103"/>
      <c r="G159" s="166"/>
      <c r="H159" s="103"/>
      <c r="I159" s="166"/>
      <c r="J159" s="103"/>
      <c r="K159" s="166"/>
      <c r="L159" s="103"/>
      <c r="M159" s="103"/>
      <c r="N159" s="166"/>
      <c r="O159" s="40"/>
      <c r="P159" s="170"/>
      <c r="Q159" s="171"/>
    </row>
    <row r="160" spans="1:17" x14ac:dyDescent="0.25">
      <c r="A160" s="101"/>
      <c r="B160" s="71"/>
      <c r="C160" s="157" t="s">
        <v>249</v>
      </c>
      <c r="D160" s="144"/>
      <c r="E160" s="166"/>
      <c r="F160" s="103"/>
      <c r="G160" s="166"/>
      <c r="H160" s="103"/>
      <c r="I160" s="166"/>
      <c r="J160" s="103"/>
      <c r="K160" s="166"/>
      <c r="L160" s="103"/>
      <c r="M160" s="103"/>
      <c r="N160" s="166"/>
      <c r="O160" s="40"/>
      <c r="P160" s="170"/>
      <c r="Q160" s="171"/>
    </row>
    <row r="161" spans="1:17" x14ac:dyDescent="0.25">
      <c r="A161" s="101"/>
      <c r="B161" s="71" t="s">
        <v>250</v>
      </c>
      <c r="C161" s="63" t="s">
        <v>251</v>
      </c>
      <c r="D161" s="117" t="s">
        <v>39</v>
      </c>
      <c r="E161" s="166"/>
      <c r="F161" s="103"/>
      <c r="G161" s="166"/>
      <c r="H161" s="103"/>
      <c r="I161" s="166"/>
      <c r="J161" s="103"/>
      <c r="K161" s="166"/>
      <c r="L161" s="103"/>
      <c r="M161" s="103"/>
      <c r="N161" s="166"/>
      <c r="O161" s="40">
        <f t="shared" ref="O161:O166" si="16">SUM(E161:N161)</f>
        <v>0</v>
      </c>
      <c r="P161" s="170"/>
      <c r="Q161" s="171"/>
    </row>
    <row r="162" spans="1:17" x14ac:dyDescent="0.25">
      <c r="A162" s="101"/>
      <c r="B162" s="71" t="s">
        <v>252</v>
      </c>
      <c r="C162" s="63" t="s">
        <v>253</v>
      </c>
      <c r="D162" s="117" t="s">
        <v>39</v>
      </c>
      <c r="E162" s="166"/>
      <c r="F162" s="103"/>
      <c r="G162" s="166"/>
      <c r="H162" s="103"/>
      <c r="I162" s="166"/>
      <c r="J162" s="103"/>
      <c r="K162" s="166"/>
      <c r="L162" s="103"/>
      <c r="M162" s="103"/>
      <c r="N162" s="166"/>
      <c r="O162" s="40">
        <f t="shared" si="16"/>
        <v>0</v>
      </c>
      <c r="P162" s="170"/>
      <c r="Q162" s="171"/>
    </row>
    <row r="163" spans="1:17" x14ac:dyDescent="0.25">
      <c r="A163" s="101"/>
      <c r="B163" s="71" t="s">
        <v>254</v>
      </c>
      <c r="C163" s="63" t="s">
        <v>255</v>
      </c>
      <c r="D163" s="117" t="s">
        <v>39</v>
      </c>
      <c r="E163" s="166"/>
      <c r="F163" s="103"/>
      <c r="G163" s="166"/>
      <c r="H163" s="103"/>
      <c r="I163" s="166"/>
      <c r="J163" s="103"/>
      <c r="K163" s="166"/>
      <c r="L163" s="103"/>
      <c r="M163" s="103"/>
      <c r="N163" s="166"/>
      <c r="O163" s="40">
        <f t="shared" si="16"/>
        <v>0</v>
      </c>
      <c r="P163" s="170"/>
      <c r="Q163" s="171"/>
    </row>
    <row r="164" spans="1:17" x14ac:dyDescent="0.25">
      <c r="A164" s="101"/>
      <c r="B164" s="71" t="s">
        <v>256</v>
      </c>
      <c r="C164" s="63" t="s">
        <v>257</v>
      </c>
      <c r="D164" s="117">
        <v>220000</v>
      </c>
      <c r="E164" s="166"/>
      <c r="F164" s="103"/>
      <c r="G164" s="166"/>
      <c r="H164" s="103"/>
      <c r="I164" s="166"/>
      <c r="J164" s="103"/>
      <c r="K164" s="166"/>
      <c r="L164" s="103"/>
      <c r="M164" s="103"/>
      <c r="N164" s="166"/>
      <c r="O164" s="40">
        <f t="shared" si="16"/>
        <v>0</v>
      </c>
      <c r="P164" s="170"/>
      <c r="Q164" s="171"/>
    </row>
    <row r="165" spans="1:17" x14ac:dyDescent="0.25">
      <c r="A165" s="101"/>
      <c r="B165" s="71" t="s">
        <v>258</v>
      </c>
      <c r="C165" s="63" t="s">
        <v>259</v>
      </c>
      <c r="D165" s="117">
        <v>220000</v>
      </c>
      <c r="E165" s="166"/>
      <c r="F165" s="103"/>
      <c r="G165" s="166"/>
      <c r="H165" s="103"/>
      <c r="I165" s="166"/>
      <c r="J165" s="103"/>
      <c r="K165" s="166"/>
      <c r="L165" s="103"/>
      <c r="M165" s="103"/>
      <c r="N165" s="166"/>
      <c r="O165" s="40">
        <f t="shared" si="16"/>
        <v>0</v>
      </c>
      <c r="P165" s="170"/>
      <c r="Q165" s="171"/>
    </row>
    <row r="166" spans="1:17" x14ac:dyDescent="0.25">
      <c r="A166" s="101"/>
      <c r="B166" s="71" t="s">
        <v>260</v>
      </c>
      <c r="C166" s="63" t="s">
        <v>261</v>
      </c>
      <c r="D166" s="117">
        <v>220000</v>
      </c>
      <c r="E166" s="166"/>
      <c r="F166" s="103"/>
      <c r="G166" s="166"/>
      <c r="H166" s="103"/>
      <c r="I166" s="166"/>
      <c r="J166" s="103"/>
      <c r="K166" s="166"/>
      <c r="L166" s="103"/>
      <c r="M166" s="103"/>
      <c r="N166" s="166"/>
      <c r="O166" s="40">
        <f t="shared" si="16"/>
        <v>0</v>
      </c>
      <c r="P166" s="170"/>
      <c r="Q166" s="171"/>
    </row>
    <row r="167" spans="1:17" x14ac:dyDescent="0.25">
      <c r="A167" s="101"/>
      <c r="B167" s="71"/>
      <c r="C167" s="47"/>
      <c r="D167" s="144"/>
      <c r="E167" s="166"/>
      <c r="F167" s="103"/>
      <c r="G167" s="166"/>
      <c r="H167" s="103"/>
      <c r="I167" s="166"/>
      <c r="J167" s="103"/>
      <c r="K167" s="166"/>
      <c r="L167" s="103"/>
      <c r="M167" s="103"/>
      <c r="N167" s="166"/>
      <c r="O167" s="40"/>
      <c r="P167" s="170"/>
      <c r="Q167" s="171"/>
    </row>
    <row r="168" spans="1:17" x14ac:dyDescent="0.25">
      <c r="A168" s="101"/>
      <c r="B168" s="71"/>
      <c r="C168" s="47"/>
      <c r="D168" s="144"/>
      <c r="E168" s="166"/>
      <c r="F168" s="103"/>
      <c r="G168" s="166"/>
      <c r="H168" s="103"/>
      <c r="I168" s="166"/>
      <c r="J168" s="103"/>
      <c r="K168" s="166"/>
      <c r="L168" s="103"/>
      <c r="M168" s="103"/>
      <c r="N168" s="166"/>
      <c r="O168" s="40"/>
      <c r="P168" s="170"/>
      <c r="Q168" s="171"/>
    </row>
    <row r="169" spans="1:17" x14ac:dyDescent="0.25">
      <c r="A169" s="101"/>
      <c r="B169" s="71"/>
      <c r="C169" s="157" t="s">
        <v>262</v>
      </c>
      <c r="D169" s="144"/>
      <c r="E169" s="166"/>
      <c r="F169" s="103"/>
      <c r="G169" s="166"/>
      <c r="H169" s="103"/>
      <c r="I169" s="166"/>
      <c r="J169" s="103"/>
      <c r="K169" s="166"/>
      <c r="L169" s="103"/>
      <c r="M169" s="103"/>
      <c r="N169" s="166"/>
      <c r="O169" s="40"/>
      <c r="P169" s="170"/>
      <c r="Q169" s="171"/>
    </row>
    <row r="170" spans="1:17" x14ac:dyDescent="0.25">
      <c r="A170" s="101"/>
      <c r="B170" s="71" t="s">
        <v>263</v>
      </c>
      <c r="C170" s="63" t="s">
        <v>264</v>
      </c>
      <c r="D170" s="117" t="s">
        <v>39</v>
      </c>
      <c r="E170" s="166"/>
      <c r="F170" s="103"/>
      <c r="G170" s="166"/>
      <c r="H170" s="103"/>
      <c r="I170" s="166"/>
      <c r="J170" s="103"/>
      <c r="K170" s="166"/>
      <c r="L170" s="103"/>
      <c r="M170" s="103"/>
      <c r="N170" s="166"/>
      <c r="O170" s="40">
        <f>SUM(E170:N170)</f>
        <v>0</v>
      </c>
      <c r="P170" s="170"/>
      <c r="Q170" s="171"/>
    </row>
    <row r="171" spans="1:17" x14ac:dyDescent="0.25">
      <c r="A171" s="101"/>
      <c r="B171" s="71" t="s">
        <v>265</v>
      </c>
      <c r="C171" s="63" t="s">
        <v>266</v>
      </c>
      <c r="D171" s="117" t="s">
        <v>39</v>
      </c>
      <c r="E171" s="166"/>
      <c r="F171" s="103"/>
      <c r="G171" s="166"/>
      <c r="H171" s="103"/>
      <c r="I171" s="166"/>
      <c r="J171" s="103"/>
      <c r="K171" s="166"/>
      <c r="L171" s="103"/>
      <c r="M171" s="103"/>
      <c r="N171" s="166"/>
      <c r="O171" s="40">
        <f t="shared" ref="O171:O175" si="17">SUM(E171:N171)</f>
        <v>0</v>
      </c>
      <c r="P171" s="170"/>
      <c r="Q171" s="171"/>
    </row>
    <row r="172" spans="1:17" x14ac:dyDescent="0.25">
      <c r="A172" s="101"/>
      <c r="B172" s="71" t="s">
        <v>267</v>
      </c>
      <c r="C172" s="63" t="s">
        <v>268</v>
      </c>
      <c r="D172" s="117" t="s">
        <v>39</v>
      </c>
      <c r="E172" s="166"/>
      <c r="F172" s="103"/>
      <c r="G172" s="166"/>
      <c r="H172" s="103"/>
      <c r="I172" s="166"/>
      <c r="J172" s="103"/>
      <c r="K172" s="166"/>
      <c r="L172" s="103"/>
      <c r="M172" s="103"/>
      <c r="N172" s="166"/>
      <c r="O172" s="40">
        <f t="shared" si="17"/>
        <v>0</v>
      </c>
      <c r="P172" s="170"/>
      <c r="Q172" s="171"/>
    </row>
    <row r="173" spans="1:17" x14ac:dyDescent="0.25">
      <c r="A173" s="101"/>
      <c r="B173" s="71" t="s">
        <v>269</v>
      </c>
      <c r="C173" s="63" t="s">
        <v>270</v>
      </c>
      <c r="D173" s="117">
        <v>220000</v>
      </c>
      <c r="E173" s="166"/>
      <c r="F173" s="103"/>
      <c r="G173" s="166"/>
      <c r="H173" s="103"/>
      <c r="I173" s="166"/>
      <c r="J173" s="103"/>
      <c r="K173" s="166"/>
      <c r="L173" s="103"/>
      <c r="M173" s="103"/>
      <c r="N173" s="166"/>
      <c r="O173" s="40">
        <f t="shared" si="17"/>
        <v>0</v>
      </c>
      <c r="P173" s="170"/>
      <c r="Q173" s="171"/>
    </row>
    <row r="174" spans="1:17" x14ac:dyDescent="0.25">
      <c r="A174" s="101"/>
      <c r="B174" s="71" t="s">
        <v>271</v>
      </c>
      <c r="C174" s="63" t="s">
        <v>272</v>
      </c>
      <c r="D174" s="117">
        <v>220000</v>
      </c>
      <c r="E174" s="166"/>
      <c r="F174" s="103"/>
      <c r="G174" s="166"/>
      <c r="H174" s="103"/>
      <c r="I174" s="166"/>
      <c r="J174" s="103"/>
      <c r="K174" s="166"/>
      <c r="L174" s="103"/>
      <c r="M174" s="103"/>
      <c r="N174" s="166"/>
      <c r="O174" s="40">
        <f t="shared" si="17"/>
        <v>0</v>
      </c>
      <c r="P174" s="170"/>
      <c r="Q174" s="171"/>
    </row>
    <row r="175" spans="1:17" x14ac:dyDescent="0.25">
      <c r="A175" s="101"/>
      <c r="B175" s="71" t="s">
        <v>273</v>
      </c>
      <c r="C175" s="63" t="s">
        <v>274</v>
      </c>
      <c r="D175" s="117">
        <v>220000</v>
      </c>
      <c r="E175" s="166"/>
      <c r="F175" s="103"/>
      <c r="G175" s="166"/>
      <c r="H175" s="103"/>
      <c r="I175" s="166"/>
      <c r="J175" s="103"/>
      <c r="K175" s="166"/>
      <c r="L175" s="103"/>
      <c r="M175" s="103"/>
      <c r="N175" s="166"/>
      <c r="O175" s="40">
        <f t="shared" si="17"/>
        <v>0</v>
      </c>
      <c r="P175" s="170"/>
      <c r="Q175" s="171"/>
    </row>
    <row r="176" spans="1:17" x14ac:dyDescent="0.25">
      <c r="A176" s="101"/>
      <c r="B176" s="71"/>
      <c r="C176" s="47"/>
      <c r="D176" s="144"/>
      <c r="E176" s="166"/>
      <c r="F176" s="103"/>
      <c r="G176" s="166"/>
      <c r="H176" s="103"/>
      <c r="I176" s="166"/>
      <c r="J176" s="103"/>
      <c r="K176" s="166"/>
      <c r="L176" s="103"/>
      <c r="M176" s="103"/>
      <c r="N176" s="166"/>
      <c r="O176" s="40">
        <f>SUM(E176:N176)</f>
        <v>0</v>
      </c>
      <c r="P176" s="170"/>
      <c r="Q176" s="171"/>
    </row>
    <row r="177" spans="1:17" x14ac:dyDescent="0.25">
      <c r="A177" s="101"/>
      <c r="B177" s="71"/>
      <c r="C177" s="47"/>
      <c r="D177" s="144"/>
      <c r="E177" s="166"/>
      <c r="F177" s="103"/>
      <c r="G177" s="166"/>
      <c r="H177" s="103"/>
      <c r="I177" s="166"/>
      <c r="J177" s="103"/>
      <c r="K177" s="166"/>
      <c r="L177" s="103"/>
      <c r="M177" s="103"/>
      <c r="N177" s="166"/>
      <c r="O177" s="40"/>
      <c r="P177" s="170"/>
      <c r="Q177" s="171"/>
    </row>
    <row r="178" spans="1:17" x14ac:dyDescent="0.25">
      <c r="A178" s="101"/>
      <c r="B178" s="71"/>
      <c r="C178" s="157" t="s">
        <v>275</v>
      </c>
      <c r="D178" s="144"/>
      <c r="E178" s="166"/>
      <c r="F178" s="103"/>
      <c r="G178" s="166"/>
      <c r="H178" s="103"/>
      <c r="I178" s="166"/>
      <c r="J178" s="103"/>
      <c r="K178" s="166"/>
      <c r="L178" s="103"/>
      <c r="M178" s="103"/>
      <c r="N178" s="166"/>
      <c r="O178" s="40"/>
      <c r="P178" s="170"/>
      <c r="Q178" s="171"/>
    </row>
    <row r="179" spans="1:17" x14ac:dyDescent="0.25">
      <c r="A179" s="101"/>
      <c r="B179" s="71" t="s">
        <v>276</v>
      </c>
      <c r="C179" s="63" t="s">
        <v>277</v>
      </c>
      <c r="D179" s="117" t="s">
        <v>39</v>
      </c>
      <c r="E179" s="166"/>
      <c r="F179" s="103"/>
      <c r="G179" s="166"/>
      <c r="H179" s="103"/>
      <c r="I179" s="166"/>
      <c r="J179" s="103"/>
      <c r="K179" s="166"/>
      <c r="L179" s="103"/>
      <c r="M179" s="103"/>
      <c r="N179" s="166"/>
      <c r="O179" s="40">
        <f>SUM(E179:N179)</f>
        <v>0</v>
      </c>
      <c r="P179" s="170"/>
      <c r="Q179" s="171"/>
    </row>
    <row r="180" spans="1:17" x14ac:dyDescent="0.25">
      <c r="A180" s="101"/>
      <c r="B180" s="71" t="s">
        <v>278</v>
      </c>
      <c r="C180" s="63" t="s">
        <v>279</v>
      </c>
      <c r="D180" s="117" t="s">
        <v>39</v>
      </c>
      <c r="E180" s="166"/>
      <c r="F180" s="103"/>
      <c r="G180" s="166"/>
      <c r="H180" s="103"/>
      <c r="I180" s="166"/>
      <c r="J180" s="103"/>
      <c r="K180" s="166"/>
      <c r="L180" s="103"/>
      <c r="M180" s="103"/>
      <c r="N180" s="166"/>
      <c r="O180" s="40">
        <f t="shared" ref="O180:O184" si="18">SUM(E180:N180)</f>
        <v>0</v>
      </c>
      <c r="P180" s="170"/>
      <c r="Q180" s="171"/>
    </row>
    <row r="181" spans="1:17" x14ac:dyDescent="0.25">
      <c r="A181" s="101"/>
      <c r="B181" s="71" t="s">
        <v>280</v>
      </c>
      <c r="C181" s="63" t="s">
        <v>281</v>
      </c>
      <c r="D181" s="117" t="s">
        <v>39</v>
      </c>
      <c r="E181" s="166"/>
      <c r="F181" s="103"/>
      <c r="G181" s="166"/>
      <c r="H181" s="103"/>
      <c r="I181" s="166"/>
      <c r="J181" s="103"/>
      <c r="K181" s="166"/>
      <c r="L181" s="103"/>
      <c r="M181" s="103"/>
      <c r="N181" s="166"/>
      <c r="O181" s="40">
        <f t="shared" si="18"/>
        <v>0</v>
      </c>
      <c r="P181" s="170"/>
      <c r="Q181" s="171"/>
    </row>
    <row r="182" spans="1:17" x14ac:dyDescent="0.25">
      <c r="A182" s="101"/>
      <c r="B182" s="71" t="s">
        <v>282</v>
      </c>
      <c r="C182" s="63" t="s">
        <v>283</v>
      </c>
      <c r="D182" s="117">
        <v>220000</v>
      </c>
      <c r="E182" s="166"/>
      <c r="F182" s="103"/>
      <c r="G182" s="166"/>
      <c r="H182" s="103"/>
      <c r="I182" s="166"/>
      <c r="J182" s="103"/>
      <c r="K182" s="166"/>
      <c r="L182" s="103"/>
      <c r="M182" s="103"/>
      <c r="N182" s="166"/>
      <c r="O182" s="40">
        <f t="shared" si="18"/>
        <v>0</v>
      </c>
      <c r="P182" s="170"/>
      <c r="Q182" s="171"/>
    </row>
    <row r="183" spans="1:17" x14ac:dyDescent="0.25">
      <c r="A183" s="101"/>
      <c r="B183" s="71" t="s">
        <v>284</v>
      </c>
      <c r="C183" s="63" t="s">
        <v>285</v>
      </c>
      <c r="D183" s="117">
        <v>220000</v>
      </c>
      <c r="E183" s="166"/>
      <c r="F183" s="103"/>
      <c r="G183" s="166"/>
      <c r="H183" s="103"/>
      <c r="I183" s="166"/>
      <c r="J183" s="103"/>
      <c r="K183" s="166"/>
      <c r="L183" s="103"/>
      <c r="M183" s="103"/>
      <c r="N183" s="166"/>
      <c r="O183" s="40">
        <f t="shared" si="18"/>
        <v>0</v>
      </c>
      <c r="P183" s="170"/>
      <c r="Q183" s="171"/>
    </row>
    <row r="184" spans="1:17" x14ac:dyDescent="0.25">
      <c r="A184" s="101"/>
      <c r="B184" s="71" t="s">
        <v>286</v>
      </c>
      <c r="C184" s="63" t="s">
        <v>287</v>
      </c>
      <c r="D184" s="117">
        <v>220000</v>
      </c>
      <c r="E184" s="166"/>
      <c r="F184" s="103"/>
      <c r="G184" s="166"/>
      <c r="H184" s="103"/>
      <c r="I184" s="166"/>
      <c r="J184" s="103"/>
      <c r="K184" s="166"/>
      <c r="L184" s="103"/>
      <c r="M184" s="103"/>
      <c r="N184" s="166"/>
      <c r="O184" s="40">
        <f t="shared" si="18"/>
        <v>0</v>
      </c>
      <c r="P184" s="170"/>
      <c r="Q184" s="171"/>
    </row>
    <row r="185" spans="1:17" x14ac:dyDescent="0.25">
      <c r="A185" s="101"/>
      <c r="B185" s="71"/>
      <c r="C185" s="47"/>
      <c r="D185" s="144"/>
      <c r="E185" s="166"/>
      <c r="F185" s="103"/>
      <c r="G185" s="166"/>
      <c r="H185" s="103"/>
      <c r="I185" s="166"/>
      <c r="J185" s="103"/>
      <c r="K185" s="166"/>
      <c r="L185" s="103"/>
      <c r="M185" s="103"/>
      <c r="N185" s="166"/>
      <c r="O185" s="40">
        <f>SUM(E185:N185)</f>
        <v>0</v>
      </c>
      <c r="P185" s="170"/>
      <c r="Q185" s="171"/>
    </row>
    <row r="186" spans="1:17" x14ac:dyDescent="0.25">
      <c r="A186" s="101"/>
      <c r="B186" s="71"/>
      <c r="C186" s="47"/>
      <c r="D186" s="144"/>
      <c r="E186" s="166"/>
      <c r="F186" s="103"/>
      <c r="G186" s="166"/>
      <c r="H186" s="103"/>
      <c r="I186" s="166"/>
      <c r="J186" s="103"/>
      <c r="K186" s="166"/>
      <c r="L186" s="103"/>
      <c r="M186" s="103"/>
      <c r="N186" s="166"/>
      <c r="O186" s="40"/>
      <c r="P186" s="170"/>
      <c r="Q186" s="171"/>
    </row>
    <row r="187" spans="1:17" x14ac:dyDescent="0.25">
      <c r="A187" s="101"/>
      <c r="B187" s="71"/>
      <c r="C187" s="157" t="s">
        <v>288</v>
      </c>
      <c r="D187" s="144"/>
      <c r="E187" s="166"/>
      <c r="F187" s="103"/>
      <c r="G187" s="166"/>
      <c r="H187" s="103"/>
      <c r="I187" s="166"/>
      <c r="J187" s="103"/>
      <c r="K187" s="166"/>
      <c r="L187" s="103"/>
      <c r="M187" s="103"/>
      <c r="N187" s="166"/>
      <c r="O187" s="40"/>
      <c r="P187" s="170"/>
      <c r="Q187" s="171"/>
    </row>
    <row r="188" spans="1:17" x14ac:dyDescent="0.25">
      <c r="A188" s="101"/>
      <c r="B188" s="71" t="s">
        <v>289</v>
      </c>
      <c r="C188" s="63" t="s">
        <v>290</v>
      </c>
      <c r="D188" s="117" t="s">
        <v>39</v>
      </c>
      <c r="E188" s="166"/>
      <c r="F188" s="103"/>
      <c r="G188" s="166"/>
      <c r="H188" s="103"/>
      <c r="I188" s="166"/>
      <c r="J188" s="103"/>
      <c r="K188" s="166"/>
      <c r="L188" s="103"/>
      <c r="M188" s="103"/>
      <c r="N188" s="166"/>
      <c r="O188" s="40">
        <f>SUM(E188:N188)</f>
        <v>0</v>
      </c>
      <c r="P188" s="170"/>
      <c r="Q188" s="171"/>
    </row>
    <row r="189" spans="1:17" x14ac:dyDescent="0.25">
      <c r="A189" s="101"/>
      <c r="B189" s="71" t="s">
        <v>291</v>
      </c>
      <c r="C189" s="63" t="s">
        <v>292</v>
      </c>
      <c r="D189" s="117" t="s">
        <v>39</v>
      </c>
      <c r="E189" s="166"/>
      <c r="F189" s="103"/>
      <c r="G189" s="166"/>
      <c r="H189" s="103"/>
      <c r="I189" s="166"/>
      <c r="J189" s="103"/>
      <c r="K189" s="166"/>
      <c r="L189" s="103"/>
      <c r="M189" s="103"/>
      <c r="N189" s="166"/>
      <c r="O189" s="40">
        <f t="shared" ref="O189:O192" si="19">SUM(E189:N189)</f>
        <v>0</v>
      </c>
      <c r="P189" s="170"/>
      <c r="Q189" s="171"/>
    </row>
    <row r="190" spans="1:17" x14ac:dyDescent="0.25">
      <c r="A190" s="101"/>
      <c r="B190" s="71" t="s">
        <v>293</v>
      </c>
      <c r="C190" s="63" t="s">
        <v>294</v>
      </c>
      <c r="D190" s="117" t="s">
        <v>39</v>
      </c>
      <c r="E190" s="166"/>
      <c r="F190" s="103"/>
      <c r="G190" s="166"/>
      <c r="H190" s="103"/>
      <c r="I190" s="166"/>
      <c r="J190" s="103"/>
      <c r="K190" s="166"/>
      <c r="L190" s="103"/>
      <c r="M190" s="103"/>
      <c r="N190" s="166"/>
      <c r="O190" s="40">
        <f t="shared" si="19"/>
        <v>0</v>
      </c>
      <c r="P190" s="170"/>
      <c r="Q190" s="171"/>
    </row>
    <row r="191" spans="1:17" x14ac:dyDescent="0.25">
      <c r="A191" s="101"/>
      <c r="B191" s="71" t="s">
        <v>295</v>
      </c>
      <c r="C191" s="63" t="s">
        <v>296</v>
      </c>
      <c r="D191" s="117">
        <v>220000</v>
      </c>
      <c r="E191" s="166"/>
      <c r="F191" s="103"/>
      <c r="G191" s="166"/>
      <c r="H191" s="103"/>
      <c r="I191" s="166"/>
      <c r="J191" s="103"/>
      <c r="K191" s="166"/>
      <c r="L191" s="103"/>
      <c r="M191" s="103"/>
      <c r="N191" s="166"/>
      <c r="O191" s="40">
        <f t="shared" si="19"/>
        <v>0</v>
      </c>
      <c r="P191" s="170"/>
      <c r="Q191" s="171"/>
    </row>
    <row r="192" spans="1:17" x14ac:dyDescent="0.25">
      <c r="A192" s="101"/>
      <c r="B192" s="71" t="s">
        <v>297</v>
      </c>
      <c r="C192" s="63" t="s">
        <v>298</v>
      </c>
      <c r="D192" s="117">
        <v>220000</v>
      </c>
      <c r="E192" s="166"/>
      <c r="F192" s="103"/>
      <c r="G192" s="166"/>
      <c r="H192" s="103"/>
      <c r="I192" s="166"/>
      <c r="J192" s="103"/>
      <c r="K192" s="166"/>
      <c r="L192" s="103"/>
      <c r="M192" s="103"/>
      <c r="N192" s="166"/>
      <c r="O192" s="40">
        <f t="shared" si="19"/>
        <v>0</v>
      </c>
      <c r="P192" s="170"/>
      <c r="Q192" s="171"/>
    </row>
    <row r="193" spans="1:17" x14ac:dyDescent="0.25">
      <c r="A193" s="101"/>
      <c r="B193" s="71" t="s">
        <v>299</v>
      </c>
      <c r="C193" s="63" t="s">
        <v>300</v>
      </c>
      <c r="D193" s="117">
        <v>220000</v>
      </c>
      <c r="E193" s="166"/>
      <c r="F193" s="103"/>
      <c r="G193" s="103"/>
      <c r="H193" s="166"/>
      <c r="I193" s="103"/>
      <c r="J193" s="103"/>
      <c r="K193" s="166"/>
      <c r="L193" s="103"/>
      <c r="M193" s="103"/>
      <c r="N193" s="166"/>
      <c r="O193" s="40">
        <f>SUM(E193:N193)</f>
        <v>0</v>
      </c>
      <c r="P193" s="170"/>
      <c r="Q193" s="171"/>
    </row>
    <row r="194" spans="1:17" x14ac:dyDescent="0.25">
      <c r="A194" s="164"/>
      <c r="B194" s="162"/>
      <c r="C194" s="63"/>
      <c r="D194" s="117"/>
      <c r="E194" s="166"/>
      <c r="F194" s="103"/>
      <c r="G194" s="103"/>
      <c r="H194" s="103"/>
      <c r="I194" s="103"/>
      <c r="J194" s="103"/>
      <c r="K194" s="166"/>
      <c r="L194" s="103"/>
      <c r="M194" s="103"/>
      <c r="N194" s="166"/>
      <c r="O194" s="40"/>
      <c r="P194" s="170"/>
      <c r="Q194" s="171"/>
    </row>
    <row r="195" spans="1:17" x14ac:dyDescent="0.25">
      <c r="A195" s="164"/>
      <c r="B195" s="162"/>
      <c r="C195" s="156"/>
      <c r="D195" s="144"/>
      <c r="E195" s="166"/>
      <c r="F195" s="103"/>
      <c r="G195" s="103"/>
      <c r="H195" s="103"/>
      <c r="I195" s="103"/>
      <c r="J195" s="103"/>
      <c r="K195" s="166"/>
      <c r="L195" s="103"/>
      <c r="M195" s="103"/>
      <c r="N195" s="166"/>
      <c r="O195" s="40"/>
      <c r="P195" s="170"/>
      <c r="Q195" s="171"/>
    </row>
    <row r="196" spans="1:17" x14ac:dyDescent="0.25">
      <c r="A196" s="101"/>
      <c r="B196" s="71"/>
      <c r="C196" s="157" t="s">
        <v>301</v>
      </c>
      <c r="D196" s="117"/>
      <c r="E196" s="166"/>
      <c r="F196" s="103"/>
      <c r="G196" s="103"/>
      <c r="H196" s="103"/>
      <c r="I196" s="103"/>
      <c r="J196" s="103"/>
      <c r="K196" s="166"/>
      <c r="L196" s="103"/>
      <c r="M196" s="103"/>
      <c r="N196" s="166"/>
      <c r="O196" s="40">
        <f>SUM(E196:N196)</f>
        <v>0</v>
      </c>
      <c r="P196" s="170"/>
      <c r="Q196" s="171"/>
    </row>
    <row r="197" spans="1:17" x14ac:dyDescent="0.25">
      <c r="A197" s="101"/>
      <c r="B197" s="71" t="s">
        <v>302</v>
      </c>
      <c r="C197" s="63" t="s">
        <v>303</v>
      </c>
      <c r="D197" s="117" t="s">
        <v>39</v>
      </c>
      <c r="E197" s="166"/>
      <c r="F197" s="103"/>
      <c r="G197" s="103"/>
      <c r="H197" s="103"/>
      <c r="I197" s="103"/>
      <c r="J197" s="103"/>
      <c r="K197" s="166"/>
      <c r="L197" s="103"/>
      <c r="M197" s="103"/>
      <c r="N197" s="166"/>
      <c r="O197" s="40">
        <f t="shared" ref="O197:O201" si="20">SUM(E197:N197)</f>
        <v>0</v>
      </c>
      <c r="P197" s="170"/>
      <c r="Q197" s="171"/>
    </row>
    <row r="198" spans="1:17" x14ac:dyDescent="0.25">
      <c r="A198" s="101"/>
      <c r="B198" s="71" t="s">
        <v>304</v>
      </c>
      <c r="C198" s="63" t="s">
        <v>305</v>
      </c>
      <c r="D198" s="117" t="s">
        <v>39</v>
      </c>
      <c r="E198" s="56"/>
      <c r="F198" s="56"/>
      <c r="G198" s="56"/>
      <c r="H198" s="56"/>
      <c r="I198" s="56"/>
      <c r="J198" s="56"/>
      <c r="K198" s="52"/>
      <c r="L198" s="56"/>
      <c r="M198" s="56"/>
      <c r="N198" s="52"/>
      <c r="O198" s="40">
        <f t="shared" si="20"/>
        <v>0</v>
      </c>
      <c r="P198" s="170"/>
      <c r="Q198" s="171"/>
    </row>
    <row r="199" spans="1:17" x14ac:dyDescent="0.25">
      <c r="A199" s="101"/>
      <c r="B199" s="71" t="s">
        <v>306</v>
      </c>
      <c r="C199" s="63" t="s">
        <v>307</v>
      </c>
      <c r="D199" s="117" t="s">
        <v>39</v>
      </c>
      <c r="E199" s="73"/>
      <c r="F199" s="72"/>
      <c r="G199" s="73"/>
      <c r="H199" s="72"/>
      <c r="I199" s="73"/>
      <c r="J199" s="72"/>
      <c r="K199" s="73"/>
      <c r="L199" s="72"/>
      <c r="M199" s="72"/>
      <c r="N199" s="73"/>
      <c r="O199" s="40">
        <f t="shared" si="20"/>
        <v>0</v>
      </c>
      <c r="P199" s="170"/>
      <c r="Q199" s="171"/>
    </row>
    <row r="200" spans="1:17" x14ac:dyDescent="0.25">
      <c r="A200" s="101"/>
      <c r="B200" s="71" t="s">
        <v>308</v>
      </c>
      <c r="C200" s="63" t="s">
        <v>309</v>
      </c>
      <c r="D200" s="117">
        <v>220000</v>
      </c>
      <c r="E200" s="73"/>
      <c r="F200" s="72"/>
      <c r="G200" s="73"/>
      <c r="H200" s="72"/>
      <c r="I200" s="73"/>
      <c r="J200" s="72"/>
      <c r="K200" s="73"/>
      <c r="L200" s="72"/>
      <c r="M200" s="72"/>
      <c r="N200" s="73"/>
      <c r="O200" s="40">
        <f t="shared" si="20"/>
        <v>0</v>
      </c>
      <c r="P200" s="170"/>
      <c r="Q200" s="171"/>
    </row>
    <row r="201" spans="1:17" x14ac:dyDescent="0.25">
      <c r="A201" s="101"/>
      <c r="B201" s="71" t="s">
        <v>310</v>
      </c>
      <c r="C201" s="63" t="s">
        <v>311</v>
      </c>
      <c r="D201" s="117">
        <v>220000</v>
      </c>
      <c r="E201" s="73"/>
      <c r="F201" s="72"/>
      <c r="G201" s="73"/>
      <c r="H201" s="72"/>
      <c r="I201" s="73"/>
      <c r="J201" s="72"/>
      <c r="K201" s="73"/>
      <c r="L201" s="72"/>
      <c r="M201" s="72"/>
      <c r="N201" s="73"/>
      <c r="O201" s="40">
        <f t="shared" si="20"/>
        <v>0</v>
      </c>
      <c r="P201" s="170"/>
      <c r="Q201" s="171"/>
    </row>
    <row r="202" spans="1:17" x14ac:dyDescent="0.25">
      <c r="A202" s="101"/>
      <c r="B202" s="71" t="s">
        <v>312</v>
      </c>
      <c r="C202" s="63" t="s">
        <v>313</v>
      </c>
      <c r="D202" s="117">
        <v>220000</v>
      </c>
      <c r="E202" s="73"/>
      <c r="F202" s="72"/>
      <c r="G202" s="73"/>
      <c r="H202" s="72"/>
      <c r="I202" s="73"/>
      <c r="J202" s="72"/>
      <c r="K202" s="73"/>
      <c r="L202" s="72"/>
      <c r="M202" s="72"/>
      <c r="N202" s="73"/>
      <c r="O202" s="40">
        <f>SUM(E202:N202)</f>
        <v>0</v>
      </c>
      <c r="P202" s="170"/>
      <c r="Q202" s="171"/>
    </row>
    <row r="203" spans="1:17" x14ac:dyDescent="0.25">
      <c r="A203" s="101"/>
      <c r="B203" s="71"/>
      <c r="C203" s="63"/>
      <c r="D203" s="117"/>
      <c r="E203" s="73"/>
      <c r="F203" s="72"/>
      <c r="G203" s="73"/>
      <c r="H203" s="72"/>
      <c r="I203" s="73"/>
      <c r="J203" s="72"/>
      <c r="K203" s="73"/>
      <c r="L203" s="72"/>
      <c r="M203" s="72"/>
      <c r="N203" s="73"/>
      <c r="O203" s="40"/>
      <c r="P203" s="170"/>
      <c r="Q203" s="171"/>
    </row>
    <row r="204" spans="1:17" x14ac:dyDescent="0.25">
      <c r="A204" s="101"/>
      <c r="B204" s="71" t="s">
        <v>314</v>
      </c>
      <c r="C204" s="63" t="s">
        <v>315</v>
      </c>
      <c r="D204" s="117">
        <v>220000</v>
      </c>
      <c r="E204" s="73"/>
      <c r="F204" s="72"/>
      <c r="G204" s="73"/>
      <c r="H204" s="72"/>
      <c r="I204" s="73"/>
      <c r="J204" s="72"/>
      <c r="K204" s="73"/>
      <c r="L204" s="72"/>
      <c r="M204" s="72"/>
      <c r="N204" s="73"/>
      <c r="O204" s="40">
        <f>SUM(E204:N204)</f>
        <v>0</v>
      </c>
      <c r="P204" s="170"/>
      <c r="Q204" s="171"/>
    </row>
    <row r="205" spans="1:17" x14ac:dyDescent="0.25">
      <c r="A205" s="101"/>
      <c r="B205" s="71"/>
      <c r="C205" s="63"/>
      <c r="D205" s="144"/>
      <c r="E205" s="166"/>
      <c r="F205" s="103"/>
      <c r="G205" s="166"/>
      <c r="H205" s="103"/>
      <c r="I205" s="166"/>
      <c r="J205" s="103"/>
      <c r="K205" s="166"/>
      <c r="L205" s="103"/>
      <c r="M205" s="103"/>
      <c r="N205" s="166"/>
      <c r="O205" s="197"/>
      <c r="P205" s="170"/>
      <c r="Q205" s="171"/>
    </row>
    <row r="206" spans="1:17" x14ac:dyDescent="0.25">
      <c r="A206" s="101"/>
      <c r="B206" s="71"/>
      <c r="C206" s="63"/>
      <c r="D206" s="144"/>
      <c r="E206" s="166"/>
      <c r="F206" s="103"/>
      <c r="G206" s="166"/>
      <c r="H206" s="103"/>
      <c r="I206" s="166"/>
      <c r="J206" s="103"/>
      <c r="K206" s="166"/>
      <c r="L206" s="103"/>
      <c r="M206" s="103"/>
      <c r="N206" s="166"/>
      <c r="O206" s="197"/>
      <c r="P206" s="170"/>
      <c r="Q206" s="171"/>
    </row>
    <row r="207" spans="1:17" ht="15.75" thickBot="1" x14ac:dyDescent="0.3">
      <c r="A207" s="102"/>
      <c r="B207" s="98" t="s">
        <v>96</v>
      </c>
      <c r="C207" s="66" t="s">
        <v>175</v>
      </c>
      <c r="D207" s="115" t="s">
        <v>97</v>
      </c>
      <c r="E207" s="54"/>
      <c r="F207" s="58"/>
      <c r="G207" s="54"/>
      <c r="H207" s="58"/>
      <c r="I207" s="54"/>
      <c r="J207" s="58"/>
      <c r="K207" s="54"/>
      <c r="L207" s="58"/>
      <c r="M207" s="58"/>
      <c r="N207" s="54"/>
      <c r="O207" s="197">
        <f>SUM(E207:N207)</f>
        <v>0</v>
      </c>
      <c r="P207" s="212"/>
      <c r="Q207" s="213"/>
    </row>
    <row r="208" spans="1:17" x14ac:dyDescent="0.25">
      <c r="A208" s="11"/>
      <c r="C208" s="50"/>
      <c r="D208" s="68"/>
      <c r="E208" s="59"/>
      <c r="F208" s="61"/>
      <c r="G208" s="75"/>
      <c r="H208" s="61"/>
      <c r="I208" s="15"/>
      <c r="J208" s="61"/>
      <c r="K208" s="15"/>
      <c r="L208" s="61"/>
      <c r="M208" s="15"/>
      <c r="N208" s="195"/>
      <c r="O208" s="195"/>
      <c r="P208" s="210"/>
      <c r="Q208" s="211"/>
    </row>
    <row r="209" spans="1:17" ht="15.75" thickBot="1" x14ac:dyDescent="0.3">
      <c r="A209" s="11"/>
      <c r="B209" s="11"/>
      <c r="C209" s="49"/>
      <c r="D209" s="3"/>
      <c r="E209" s="60"/>
      <c r="F209" s="60"/>
      <c r="G209" s="76"/>
      <c r="H209" s="60"/>
      <c r="I209" s="77"/>
      <c r="J209" s="60"/>
      <c r="K209" s="15"/>
      <c r="L209" s="60"/>
      <c r="M209" s="15"/>
      <c r="N209" s="60"/>
      <c r="O209" s="60"/>
      <c r="P209" s="212"/>
      <c r="Q209" s="213"/>
    </row>
    <row r="210" spans="1:17" ht="15.75" thickBot="1" x14ac:dyDescent="0.3">
      <c r="A210" s="147" t="s">
        <v>99</v>
      </c>
      <c r="B210" s="2"/>
      <c r="C210" s="2"/>
      <c r="D210" s="69"/>
      <c r="E210" s="23">
        <f t="shared" ref="E210:O210" si="21">SUM(E21:E207)</f>
        <v>0</v>
      </c>
      <c r="F210" s="23">
        <f t="shared" si="21"/>
        <v>0</v>
      </c>
      <c r="G210" s="23">
        <f t="shared" si="21"/>
        <v>0</v>
      </c>
      <c r="H210" s="23">
        <f t="shared" si="21"/>
        <v>0</v>
      </c>
      <c r="I210" s="23">
        <f t="shared" si="21"/>
        <v>0</v>
      </c>
      <c r="J210" s="23">
        <f t="shared" si="21"/>
        <v>0</v>
      </c>
      <c r="K210" s="23">
        <f t="shared" si="21"/>
        <v>0</v>
      </c>
      <c r="L210" s="23">
        <f>SUM(L21:L207)</f>
        <v>0</v>
      </c>
      <c r="M210" s="23">
        <f>SUM(M21:M207)</f>
        <v>0</v>
      </c>
      <c r="N210" s="188">
        <f t="shared" si="21"/>
        <v>0</v>
      </c>
      <c r="O210" s="193">
        <f t="shared" si="21"/>
        <v>0</v>
      </c>
      <c r="P210" s="214"/>
      <c r="Q210" s="215"/>
    </row>
    <row r="213" spans="1:17" ht="15.75" x14ac:dyDescent="0.25">
      <c r="A213" s="13" t="s">
        <v>29</v>
      </c>
    </row>
  </sheetData>
  <mergeCells count="18">
    <mergeCell ref="P209:Q209"/>
    <mergeCell ref="P210:Q210"/>
    <mergeCell ref="P99:Q99"/>
    <mergeCell ref="P100:Q100"/>
    <mergeCell ref="P207:Q207"/>
    <mergeCell ref="P208:Q208"/>
    <mergeCell ref="P97:Q97"/>
    <mergeCell ref="P18:Q18"/>
    <mergeCell ref="P20:Q20"/>
    <mergeCell ref="P21:Q21"/>
    <mergeCell ref="P48:Q48"/>
    <mergeCell ref="P67:Q67"/>
    <mergeCell ref="P68:Q68"/>
    <mergeCell ref="P69:Q69"/>
    <mergeCell ref="P70:Q70"/>
    <mergeCell ref="P71:Q71"/>
    <mergeCell ref="P72:Q72"/>
    <mergeCell ref="P96:Q96"/>
  </mergeCells>
  <pageMargins left="0.70866141732283472" right="0.70866141732283472" top="0.74803149606299213" bottom="0.74803149606299213" header="0.31496062992125984" footer="0.31496062992125984"/>
  <pageSetup paperSize="8" scale="44" orientation="landscape" cellComments="asDisplayed" r:id="rId1"/>
  <legacy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Ark7">
    <pageSetUpPr fitToPage="1"/>
  </sheetPr>
  <dimension ref="A1:Q92"/>
  <sheetViews>
    <sheetView zoomScaleNormal="100" workbookViewId="0">
      <selection activeCell="E21" sqref="E21"/>
    </sheetView>
  </sheetViews>
  <sheetFormatPr defaultColWidth="9.140625" defaultRowHeight="15" x14ac:dyDescent="0.25"/>
  <cols>
    <col min="1" max="1" width="18.140625" customWidth="1"/>
    <col min="2" max="2" width="18.42578125" customWidth="1"/>
    <col min="3" max="3" width="64.42578125" customWidth="1"/>
    <col min="4" max="4" width="20" customWidth="1"/>
    <col min="5" max="14" width="15.7109375" style="16" customWidth="1"/>
    <col min="15" max="15" width="13.28515625" style="16" customWidth="1"/>
  </cols>
  <sheetData>
    <row r="1" spans="1:17" x14ac:dyDescent="0.25">
      <c r="A1" t="s">
        <v>0</v>
      </c>
      <c r="C1" s="113" t="s">
        <v>316</v>
      </c>
    </row>
    <row r="3" spans="1:17" x14ac:dyDescent="0.25">
      <c r="A3" s="14" t="s">
        <v>2</v>
      </c>
      <c r="C3" s="33"/>
      <c r="D3" s="33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9"/>
      <c r="Q3" s="9"/>
    </row>
    <row r="4" spans="1:17" x14ac:dyDescent="0.25">
      <c r="A4" s="209" t="s">
        <v>31</v>
      </c>
      <c r="B4" s="169"/>
      <c r="C4" s="179">
        <f>+'T-01 - Budget 1 '!C4</f>
        <v>2024</v>
      </c>
      <c r="D4" s="31"/>
      <c r="E4" s="28"/>
      <c r="F4" s="15"/>
      <c r="G4" s="15"/>
      <c r="H4" s="15"/>
      <c r="I4" s="15"/>
      <c r="J4" s="15"/>
      <c r="K4" s="15"/>
      <c r="L4" s="15"/>
      <c r="M4" s="15"/>
      <c r="N4" s="15"/>
      <c r="O4" s="15"/>
      <c r="P4" s="9"/>
      <c r="Q4" s="9"/>
    </row>
    <row r="5" spans="1:17" x14ac:dyDescent="0.25">
      <c r="A5" s="14"/>
      <c r="C5" s="31"/>
      <c r="D5" s="31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9"/>
      <c r="Q5" s="9"/>
    </row>
    <row r="6" spans="1:17" x14ac:dyDescent="0.25">
      <c r="A6" s="14" t="s">
        <v>5</v>
      </c>
      <c r="C6" s="33"/>
      <c r="D6" s="33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9"/>
      <c r="Q6" s="9"/>
    </row>
    <row r="7" spans="1:17" x14ac:dyDescent="0.25">
      <c r="A7" s="14" t="s">
        <v>6</v>
      </c>
      <c r="C7" s="33"/>
      <c r="D7" s="33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9"/>
      <c r="Q7" s="9"/>
    </row>
    <row r="8" spans="1:17" x14ac:dyDescent="0.25">
      <c r="A8" s="9"/>
      <c r="B8" s="9"/>
      <c r="C8" s="25"/>
      <c r="D8" s="2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9"/>
      <c r="Q8" s="9"/>
    </row>
    <row r="9" spans="1:17" x14ac:dyDescent="0.25">
      <c r="A9" s="3" t="s">
        <v>7</v>
      </c>
      <c r="B9" s="9"/>
      <c r="C9" s="26" t="s">
        <v>101</v>
      </c>
      <c r="D9" s="26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9"/>
      <c r="Q9" s="9"/>
    </row>
    <row r="10" spans="1:17" x14ac:dyDescent="0.25">
      <c r="A10" s="3" t="s">
        <v>33</v>
      </c>
      <c r="B10" s="9"/>
      <c r="C10" s="26"/>
      <c r="D10" s="26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9"/>
      <c r="Q10" s="9"/>
    </row>
    <row r="11" spans="1:17" x14ac:dyDescent="0.25">
      <c r="A11" s="3" t="s">
        <v>8</v>
      </c>
      <c r="B11" s="9"/>
      <c r="C11" s="26"/>
      <c r="D11" s="26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9"/>
      <c r="Q11" s="9"/>
    </row>
    <row r="12" spans="1:17" x14ac:dyDescent="0.25">
      <c r="A12" s="3"/>
      <c r="B12" s="9"/>
      <c r="C12" s="26"/>
      <c r="D12" s="26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9"/>
      <c r="Q12" s="9"/>
    </row>
    <row r="13" spans="1:17" x14ac:dyDescent="0.25">
      <c r="A13" s="3"/>
      <c r="B13" s="9"/>
      <c r="C13" s="27"/>
      <c r="D13" s="27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9"/>
      <c r="Q13" s="9"/>
    </row>
    <row r="14" spans="1:17" x14ac:dyDescent="0.25">
      <c r="A14" s="3" t="s">
        <v>9</v>
      </c>
      <c r="B14" s="9"/>
      <c r="C14" s="26"/>
      <c r="D14" s="26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9"/>
      <c r="Q14" s="9"/>
    </row>
    <row r="15" spans="1:17" x14ac:dyDescent="0.25">
      <c r="A15" s="3" t="s">
        <v>10</v>
      </c>
      <c r="B15" s="9"/>
      <c r="C15" s="5"/>
      <c r="D15" s="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9"/>
      <c r="Q15" s="9"/>
    </row>
    <row r="16" spans="1:17" ht="15.75" x14ac:dyDescent="0.25">
      <c r="A16" s="10" t="s">
        <v>11</v>
      </c>
      <c r="B16" s="10"/>
      <c r="C16" s="9"/>
      <c r="D16" s="9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9"/>
      <c r="Q16" s="9"/>
    </row>
    <row r="17" spans="1:17" ht="16.5" thickBot="1" x14ac:dyDescent="0.3">
      <c r="A17" s="10"/>
      <c r="B17" s="10"/>
      <c r="C17" s="9"/>
      <c r="D17" s="9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9"/>
      <c r="Q17" s="9"/>
    </row>
    <row r="18" spans="1:17" x14ac:dyDescent="0.25">
      <c r="A18" s="44" t="s">
        <v>12</v>
      </c>
      <c r="B18" s="6" t="s">
        <v>36</v>
      </c>
      <c r="C18" s="45" t="s">
        <v>13</v>
      </c>
      <c r="D18" s="45" t="s">
        <v>14</v>
      </c>
      <c r="E18" s="42">
        <f>+C4</f>
        <v>2024</v>
      </c>
      <c r="F18" s="42">
        <f>E18+1</f>
        <v>2025</v>
      </c>
      <c r="G18" s="42">
        <f>F18+1</f>
        <v>2026</v>
      </c>
      <c r="H18" s="42">
        <f>G18+1</f>
        <v>2027</v>
      </c>
      <c r="I18" s="42">
        <f>H18+1</f>
        <v>2028</v>
      </c>
      <c r="J18" s="42">
        <f>I18+1</f>
        <v>2029</v>
      </c>
      <c r="K18" s="181">
        <f>+J18+1</f>
        <v>2030</v>
      </c>
      <c r="L18" s="181">
        <f>+K18+1</f>
        <v>2031</v>
      </c>
      <c r="M18" s="181">
        <f>+L18+1</f>
        <v>2032</v>
      </c>
      <c r="N18" s="181">
        <f>+M18+1</f>
        <v>2033</v>
      </c>
      <c r="O18" s="17" t="s">
        <v>15</v>
      </c>
      <c r="P18" s="216" t="s">
        <v>16</v>
      </c>
      <c r="Q18" s="217"/>
    </row>
    <row r="19" spans="1:17" ht="15.75" thickBot="1" x14ac:dyDescent="0.3">
      <c r="A19" s="46"/>
      <c r="B19" s="7"/>
      <c r="C19" s="8"/>
      <c r="D19" s="8"/>
      <c r="E19" s="43" t="s">
        <v>17</v>
      </c>
      <c r="F19" s="43" t="s">
        <v>17</v>
      </c>
      <c r="G19" s="43" t="s">
        <v>17</v>
      </c>
      <c r="H19" s="43" t="s">
        <v>17</v>
      </c>
      <c r="I19" s="43" t="s">
        <v>17</v>
      </c>
      <c r="J19" s="43" t="s">
        <v>17</v>
      </c>
      <c r="K19" s="182" t="str">
        <f>+J19</f>
        <v>Total</v>
      </c>
      <c r="L19" s="182" t="str">
        <f>+K19</f>
        <v>Total</v>
      </c>
      <c r="M19" s="182" t="str">
        <f>+L19</f>
        <v>Total</v>
      </c>
      <c r="N19" s="182" t="str">
        <f>+L19</f>
        <v>Total</v>
      </c>
      <c r="O19" s="18" t="s">
        <v>18</v>
      </c>
      <c r="P19" s="7"/>
      <c r="Q19" s="8"/>
    </row>
    <row r="20" spans="1:17" ht="15.75" thickBot="1" x14ac:dyDescent="0.3">
      <c r="A20" s="83"/>
      <c r="B20" s="30"/>
      <c r="C20" s="84"/>
      <c r="D20" s="196"/>
      <c r="E20" s="32"/>
      <c r="F20" s="20"/>
      <c r="G20" s="20"/>
      <c r="H20" s="20"/>
      <c r="I20" s="20"/>
      <c r="J20" s="22"/>
      <c r="K20" s="193"/>
      <c r="L20" s="193"/>
      <c r="M20" s="193"/>
      <c r="N20" s="193"/>
      <c r="O20" s="193"/>
      <c r="P20" s="218"/>
      <c r="Q20" s="219"/>
    </row>
    <row r="21" spans="1:17" x14ac:dyDescent="0.25">
      <c r="A21" s="34" t="s">
        <v>19</v>
      </c>
      <c r="B21" s="70" t="s">
        <v>317</v>
      </c>
      <c r="C21" s="108" t="s">
        <v>318</v>
      </c>
      <c r="D21" s="116" t="s">
        <v>39</v>
      </c>
      <c r="E21" s="51"/>
      <c r="F21" s="55"/>
      <c r="G21" s="51"/>
      <c r="H21" s="55"/>
      <c r="I21" s="51"/>
      <c r="J21" s="88"/>
      <c r="K21" s="55"/>
      <c r="L21" s="55"/>
      <c r="M21" s="55"/>
      <c r="N21" s="55"/>
      <c r="O21" s="203">
        <f>SUM(E21:N21)</f>
        <v>0</v>
      </c>
      <c r="P21" s="210"/>
      <c r="Q21" s="211"/>
    </row>
    <row r="22" spans="1:17" x14ac:dyDescent="0.25">
      <c r="A22" s="64"/>
      <c r="B22" s="71" t="s">
        <v>319</v>
      </c>
      <c r="C22" s="109" t="s">
        <v>320</v>
      </c>
      <c r="D22" s="117" t="s">
        <v>39</v>
      </c>
      <c r="E22" s="52"/>
      <c r="F22" s="56"/>
      <c r="G22" s="52"/>
      <c r="H22" s="56"/>
      <c r="I22" s="52"/>
      <c r="J22" s="90"/>
      <c r="K22" s="56"/>
      <c r="L22" s="56"/>
      <c r="M22" s="56"/>
      <c r="N22" s="56"/>
      <c r="O22" s="201">
        <f>SUM(E22:N22)</f>
        <v>0</v>
      </c>
      <c r="P22" s="210"/>
      <c r="Q22" s="211"/>
    </row>
    <row r="23" spans="1:17" x14ac:dyDescent="0.25">
      <c r="A23" s="64"/>
      <c r="B23" s="71" t="s">
        <v>321</v>
      </c>
      <c r="C23" s="109" t="s">
        <v>322</v>
      </c>
      <c r="D23" s="117" t="s">
        <v>39</v>
      </c>
      <c r="E23" s="52"/>
      <c r="F23" s="56"/>
      <c r="G23" s="52"/>
      <c r="H23" s="56"/>
      <c r="I23" s="52"/>
      <c r="J23" s="90"/>
      <c r="K23" s="56"/>
      <c r="L23" s="56"/>
      <c r="M23" s="56"/>
      <c r="N23" s="56"/>
      <c r="O23" s="201">
        <f>SUM(E23:N23)</f>
        <v>0</v>
      </c>
      <c r="P23" s="170"/>
      <c r="Q23" s="171"/>
    </row>
    <row r="24" spans="1:17" x14ac:dyDescent="0.25">
      <c r="A24" s="64"/>
      <c r="B24" s="71"/>
      <c r="C24" s="82"/>
      <c r="D24" s="144"/>
      <c r="E24" s="53"/>
      <c r="F24" s="57"/>
      <c r="G24" s="53"/>
      <c r="H24" s="57"/>
      <c r="I24" s="53"/>
      <c r="J24" s="91"/>
      <c r="K24" s="57"/>
      <c r="L24" s="57"/>
      <c r="M24" s="57"/>
      <c r="N24" s="57"/>
      <c r="O24" s="201"/>
      <c r="P24" s="210"/>
      <c r="Q24" s="211"/>
    </row>
    <row r="25" spans="1:17" x14ac:dyDescent="0.25">
      <c r="A25" s="64"/>
      <c r="B25" s="71" t="s">
        <v>323</v>
      </c>
      <c r="C25" s="110" t="s">
        <v>324</v>
      </c>
      <c r="D25" s="144">
        <v>220000</v>
      </c>
      <c r="E25" s="53"/>
      <c r="F25" s="57"/>
      <c r="G25" s="53"/>
      <c r="H25" s="57"/>
      <c r="I25" s="53"/>
      <c r="J25" s="91"/>
      <c r="K25" s="57"/>
      <c r="L25" s="57"/>
      <c r="M25" s="57"/>
      <c r="N25" s="57"/>
      <c r="O25" s="201">
        <f>SUM(E25:N25)</f>
        <v>0</v>
      </c>
      <c r="P25" s="210"/>
      <c r="Q25" s="211"/>
    </row>
    <row r="26" spans="1:17" x14ac:dyDescent="0.25">
      <c r="A26" s="64"/>
      <c r="B26" s="71" t="s">
        <v>325</v>
      </c>
      <c r="C26" s="110" t="s">
        <v>326</v>
      </c>
      <c r="D26" s="144">
        <v>220000</v>
      </c>
      <c r="E26" s="53"/>
      <c r="F26" s="57"/>
      <c r="G26" s="53"/>
      <c r="H26" s="57"/>
      <c r="I26" s="53"/>
      <c r="J26" s="91"/>
      <c r="K26" s="57"/>
      <c r="L26" s="57"/>
      <c r="M26" s="57"/>
      <c r="N26" s="57"/>
      <c r="O26" s="201">
        <f t="shared" ref="O26:O29" si="0">SUM(E26:N26)</f>
        <v>0</v>
      </c>
      <c r="P26" s="210"/>
      <c r="Q26" s="211"/>
    </row>
    <row r="27" spans="1:17" x14ac:dyDescent="0.25">
      <c r="A27" s="64"/>
      <c r="B27" s="71" t="s">
        <v>327</v>
      </c>
      <c r="C27" s="110" t="s">
        <v>328</v>
      </c>
      <c r="D27" s="144">
        <v>220000</v>
      </c>
      <c r="E27" s="53"/>
      <c r="F27" s="57"/>
      <c r="G27" s="53"/>
      <c r="H27" s="57"/>
      <c r="I27" s="53"/>
      <c r="J27" s="91"/>
      <c r="K27" s="57"/>
      <c r="L27" s="57"/>
      <c r="M27" s="57"/>
      <c r="N27" s="57"/>
      <c r="O27" s="201">
        <f t="shared" si="0"/>
        <v>0</v>
      </c>
      <c r="P27" s="210"/>
      <c r="Q27" s="211"/>
    </row>
    <row r="28" spans="1:17" x14ac:dyDescent="0.25">
      <c r="A28" s="64"/>
      <c r="B28" s="71" t="s">
        <v>329</v>
      </c>
      <c r="C28" s="110" t="s">
        <v>330</v>
      </c>
      <c r="D28" s="144">
        <v>220000</v>
      </c>
      <c r="E28" s="57"/>
      <c r="F28" s="57"/>
      <c r="G28" s="57"/>
      <c r="H28" s="57"/>
      <c r="I28" s="57"/>
      <c r="J28" s="91"/>
      <c r="K28" s="57"/>
      <c r="L28" s="57"/>
      <c r="M28" s="57"/>
      <c r="N28" s="57"/>
      <c r="O28" s="201">
        <f t="shared" si="0"/>
        <v>0</v>
      </c>
      <c r="P28" s="220"/>
      <c r="Q28" s="211"/>
    </row>
    <row r="29" spans="1:17" x14ac:dyDescent="0.25">
      <c r="A29" s="86"/>
      <c r="B29" s="71" t="s">
        <v>331</v>
      </c>
      <c r="C29" s="111" t="s">
        <v>332</v>
      </c>
      <c r="D29" s="144">
        <v>220000</v>
      </c>
      <c r="E29" s="57"/>
      <c r="F29" s="57"/>
      <c r="G29" s="57"/>
      <c r="H29" s="57"/>
      <c r="I29" s="57"/>
      <c r="J29" s="91"/>
      <c r="K29" s="57"/>
      <c r="L29" s="57"/>
      <c r="M29" s="57"/>
      <c r="N29" s="57"/>
      <c r="O29" s="201">
        <f t="shared" si="0"/>
        <v>0</v>
      </c>
      <c r="P29" s="220"/>
      <c r="Q29" s="211"/>
    </row>
    <row r="30" spans="1:17" x14ac:dyDescent="0.25">
      <c r="A30" s="86"/>
      <c r="B30" s="71"/>
      <c r="C30" s="82"/>
      <c r="D30" s="204"/>
      <c r="E30" s="57"/>
      <c r="F30" s="57"/>
      <c r="G30" s="57"/>
      <c r="H30" s="57"/>
      <c r="I30" s="57"/>
      <c r="J30" s="91"/>
      <c r="K30" s="57"/>
      <c r="L30" s="57"/>
      <c r="M30" s="57"/>
      <c r="N30" s="57"/>
      <c r="O30" s="201"/>
      <c r="P30" s="176"/>
      <c r="Q30" s="171"/>
    </row>
    <row r="31" spans="1:17" x14ac:dyDescent="0.25">
      <c r="A31" s="86"/>
      <c r="B31" s="71" t="s">
        <v>333</v>
      </c>
      <c r="C31" s="111" t="s">
        <v>334</v>
      </c>
      <c r="D31" s="144">
        <v>220000</v>
      </c>
      <c r="E31" s="57"/>
      <c r="F31" s="57"/>
      <c r="G31" s="57"/>
      <c r="H31" s="57"/>
      <c r="I31" s="57"/>
      <c r="J31" s="91"/>
      <c r="K31" s="57"/>
      <c r="L31" s="57"/>
      <c r="M31" s="57"/>
      <c r="N31" s="57"/>
      <c r="O31" s="201">
        <f t="shared" ref="O31:O51" si="1">SUM(E31:N31)</f>
        <v>0</v>
      </c>
      <c r="P31" s="176"/>
      <c r="Q31" s="171"/>
    </row>
    <row r="32" spans="1:17" x14ac:dyDescent="0.25">
      <c r="A32" s="37"/>
      <c r="B32" s="71" t="s">
        <v>335</v>
      </c>
      <c r="C32" s="109" t="s">
        <v>336</v>
      </c>
      <c r="D32" s="144">
        <v>220000</v>
      </c>
      <c r="E32" s="56"/>
      <c r="F32" s="56"/>
      <c r="G32" s="56"/>
      <c r="H32" s="56"/>
      <c r="I32" s="56"/>
      <c r="J32" s="90"/>
      <c r="K32" s="56"/>
      <c r="L32" s="56"/>
      <c r="M32" s="56"/>
      <c r="N32" s="56"/>
      <c r="O32" s="201">
        <f t="shared" si="1"/>
        <v>0</v>
      </c>
      <c r="P32" s="220"/>
      <c r="Q32" s="211"/>
    </row>
    <row r="33" spans="1:17" x14ac:dyDescent="0.25">
      <c r="A33" s="37"/>
      <c r="B33" s="71" t="s">
        <v>337</v>
      </c>
      <c r="C33" s="109" t="s">
        <v>338</v>
      </c>
      <c r="D33" s="144">
        <v>220000</v>
      </c>
      <c r="E33" s="56"/>
      <c r="F33" s="56"/>
      <c r="G33" s="56"/>
      <c r="H33" s="56"/>
      <c r="I33" s="56"/>
      <c r="J33" s="90"/>
      <c r="K33" s="56"/>
      <c r="L33" s="56"/>
      <c r="M33" s="56"/>
      <c r="N33" s="56"/>
      <c r="O33" s="201">
        <f t="shared" si="1"/>
        <v>0</v>
      </c>
      <c r="P33" s="220"/>
      <c r="Q33" s="211"/>
    </row>
    <row r="34" spans="1:17" x14ac:dyDescent="0.25">
      <c r="A34" s="37"/>
      <c r="B34" s="71"/>
      <c r="C34" s="81"/>
      <c r="D34" s="131"/>
      <c r="E34" s="56"/>
      <c r="F34" s="56"/>
      <c r="G34" s="56"/>
      <c r="H34" s="56"/>
      <c r="I34" s="56"/>
      <c r="J34" s="90"/>
      <c r="K34" s="56"/>
      <c r="L34" s="56"/>
      <c r="M34" s="56"/>
      <c r="N34" s="56"/>
      <c r="O34" s="201"/>
      <c r="P34" s="176"/>
      <c r="Q34" s="171"/>
    </row>
    <row r="35" spans="1:17" x14ac:dyDescent="0.25">
      <c r="A35" s="37"/>
      <c r="B35" s="71" t="s">
        <v>339</v>
      </c>
      <c r="C35" s="111" t="s">
        <v>340</v>
      </c>
      <c r="D35" s="144">
        <v>220000</v>
      </c>
      <c r="E35" s="56"/>
      <c r="F35" s="56"/>
      <c r="G35" s="56"/>
      <c r="H35" s="56"/>
      <c r="I35" s="56"/>
      <c r="J35" s="90"/>
      <c r="K35" s="56"/>
      <c r="L35" s="56"/>
      <c r="M35" s="56"/>
      <c r="N35" s="56"/>
      <c r="O35" s="201">
        <f t="shared" si="1"/>
        <v>0</v>
      </c>
      <c r="P35" s="220"/>
      <c r="Q35" s="211"/>
    </row>
    <row r="36" spans="1:17" x14ac:dyDescent="0.25">
      <c r="A36" s="37"/>
      <c r="B36" s="71" t="s">
        <v>341</v>
      </c>
      <c r="C36" s="110" t="s">
        <v>342</v>
      </c>
      <c r="D36" s="144">
        <v>220000</v>
      </c>
      <c r="E36" s="56"/>
      <c r="F36" s="56"/>
      <c r="G36" s="56"/>
      <c r="H36" s="56"/>
      <c r="I36" s="56"/>
      <c r="J36" s="90"/>
      <c r="K36" s="56"/>
      <c r="L36" s="56"/>
      <c r="M36" s="56"/>
      <c r="N36" s="56"/>
      <c r="O36" s="201">
        <f t="shared" si="1"/>
        <v>0</v>
      </c>
      <c r="P36" s="220"/>
      <c r="Q36" s="211"/>
    </row>
    <row r="37" spans="1:17" x14ac:dyDescent="0.25">
      <c r="A37" s="37"/>
      <c r="B37" s="71" t="s">
        <v>343</v>
      </c>
      <c r="C37" s="110" t="s">
        <v>344</v>
      </c>
      <c r="D37" s="144">
        <v>220000</v>
      </c>
      <c r="E37" s="56"/>
      <c r="F37" s="56"/>
      <c r="G37" s="56"/>
      <c r="H37" s="56"/>
      <c r="I37" s="56"/>
      <c r="J37" s="90"/>
      <c r="K37" s="56"/>
      <c r="L37" s="56"/>
      <c r="M37" s="56"/>
      <c r="N37" s="56"/>
      <c r="O37" s="201">
        <f t="shared" si="1"/>
        <v>0</v>
      </c>
      <c r="P37" s="220"/>
      <c r="Q37" s="211"/>
    </row>
    <row r="38" spans="1:17" x14ac:dyDescent="0.25">
      <c r="A38" s="37"/>
      <c r="B38" s="71" t="s">
        <v>345</v>
      </c>
      <c r="C38" s="110" t="s">
        <v>346</v>
      </c>
      <c r="D38" s="144">
        <v>220000</v>
      </c>
      <c r="E38" s="56"/>
      <c r="F38" s="56"/>
      <c r="G38" s="56"/>
      <c r="H38" s="56"/>
      <c r="I38" s="56"/>
      <c r="J38" s="90"/>
      <c r="K38" s="56"/>
      <c r="L38" s="56"/>
      <c r="M38" s="56"/>
      <c r="N38" s="56"/>
      <c r="O38" s="201">
        <f t="shared" si="1"/>
        <v>0</v>
      </c>
      <c r="P38" s="176"/>
      <c r="Q38" s="171"/>
    </row>
    <row r="39" spans="1:17" x14ac:dyDescent="0.25">
      <c r="A39" s="37"/>
      <c r="B39" s="71"/>
      <c r="C39" s="110"/>
      <c r="D39" s="204"/>
      <c r="E39" s="56"/>
      <c r="F39" s="56"/>
      <c r="G39" s="56"/>
      <c r="H39" s="56"/>
      <c r="I39" s="56"/>
      <c r="J39" s="90"/>
      <c r="K39" s="56"/>
      <c r="L39" s="56"/>
      <c r="M39" s="56"/>
      <c r="N39" s="56"/>
      <c r="O39" s="201"/>
      <c r="P39" s="176"/>
      <c r="Q39" s="171"/>
    </row>
    <row r="40" spans="1:17" x14ac:dyDescent="0.25">
      <c r="A40" s="37"/>
      <c r="B40" s="71" t="s">
        <v>347</v>
      </c>
      <c r="C40" s="110" t="s">
        <v>348</v>
      </c>
      <c r="D40" s="144">
        <v>220000</v>
      </c>
      <c r="E40" s="56"/>
      <c r="F40" s="56"/>
      <c r="G40" s="56"/>
      <c r="H40" s="56"/>
      <c r="I40" s="56"/>
      <c r="J40" s="90"/>
      <c r="K40" s="56"/>
      <c r="L40" s="56"/>
      <c r="M40" s="56"/>
      <c r="N40" s="56"/>
      <c r="O40" s="201">
        <f t="shared" si="1"/>
        <v>0</v>
      </c>
      <c r="P40" s="176"/>
      <c r="Q40" s="171"/>
    </row>
    <row r="41" spans="1:17" x14ac:dyDescent="0.25">
      <c r="A41" s="37"/>
      <c r="B41" s="71" t="s">
        <v>349</v>
      </c>
      <c r="C41" s="110" t="s">
        <v>350</v>
      </c>
      <c r="D41" s="144">
        <v>220000</v>
      </c>
      <c r="E41" s="56"/>
      <c r="F41" s="56"/>
      <c r="G41" s="56"/>
      <c r="H41" s="56"/>
      <c r="I41" s="56"/>
      <c r="J41" s="90"/>
      <c r="K41" s="56"/>
      <c r="L41" s="56"/>
      <c r="M41" s="56"/>
      <c r="N41" s="56"/>
      <c r="O41" s="201">
        <f t="shared" si="1"/>
        <v>0</v>
      </c>
      <c r="P41" s="176"/>
      <c r="Q41" s="171"/>
    </row>
    <row r="42" spans="1:17" x14ac:dyDescent="0.25">
      <c r="A42" s="37"/>
      <c r="B42" s="71" t="s">
        <v>351</v>
      </c>
      <c r="C42" s="110" t="s">
        <v>352</v>
      </c>
      <c r="D42" s="144">
        <v>220000</v>
      </c>
      <c r="E42" s="56"/>
      <c r="F42" s="56"/>
      <c r="G42" s="56"/>
      <c r="H42" s="56"/>
      <c r="I42" s="56"/>
      <c r="J42" s="90"/>
      <c r="K42" s="56"/>
      <c r="L42" s="56"/>
      <c r="M42" s="56"/>
      <c r="N42" s="56"/>
      <c r="O42" s="201">
        <f t="shared" si="1"/>
        <v>0</v>
      </c>
      <c r="P42" s="176"/>
      <c r="Q42" s="171"/>
    </row>
    <row r="43" spans="1:17" x14ac:dyDescent="0.25">
      <c r="A43" s="37"/>
      <c r="B43" s="71" t="s">
        <v>353</v>
      </c>
      <c r="C43" s="110" t="s">
        <v>354</v>
      </c>
      <c r="D43" s="144">
        <v>220000</v>
      </c>
      <c r="E43" s="56"/>
      <c r="F43" s="56"/>
      <c r="G43" s="56"/>
      <c r="H43" s="56"/>
      <c r="I43" s="56"/>
      <c r="J43" s="90"/>
      <c r="K43" s="56"/>
      <c r="L43" s="56"/>
      <c r="M43" s="56"/>
      <c r="N43" s="56"/>
      <c r="O43" s="201">
        <f t="shared" si="1"/>
        <v>0</v>
      </c>
      <c r="P43" s="176"/>
      <c r="Q43" s="171"/>
    </row>
    <row r="44" spans="1:17" x14ac:dyDescent="0.25">
      <c r="A44" s="37"/>
      <c r="B44" s="71" t="s">
        <v>355</v>
      </c>
      <c r="C44" s="110" t="s">
        <v>356</v>
      </c>
      <c r="D44" s="144">
        <v>220000</v>
      </c>
      <c r="E44" s="56"/>
      <c r="F44" s="56"/>
      <c r="G44" s="56"/>
      <c r="H44" s="56"/>
      <c r="I44" s="56"/>
      <c r="J44" s="90"/>
      <c r="K44" s="56"/>
      <c r="L44" s="56"/>
      <c r="M44" s="56"/>
      <c r="N44" s="56"/>
      <c r="O44" s="201">
        <f t="shared" si="1"/>
        <v>0</v>
      </c>
      <c r="P44" s="176"/>
      <c r="Q44" s="171"/>
    </row>
    <row r="45" spans="1:17" x14ac:dyDescent="0.25">
      <c r="A45" s="37"/>
      <c r="B45" s="71"/>
      <c r="C45" s="110"/>
      <c r="D45" s="204"/>
      <c r="E45" s="56"/>
      <c r="F45" s="56"/>
      <c r="G45" s="56"/>
      <c r="H45" s="56"/>
      <c r="I45" s="56"/>
      <c r="J45" s="90"/>
      <c r="K45" s="56"/>
      <c r="L45" s="56"/>
      <c r="M45" s="56"/>
      <c r="N45" s="56"/>
      <c r="O45" s="201"/>
      <c r="P45" s="176"/>
      <c r="Q45" s="171"/>
    </row>
    <row r="46" spans="1:17" x14ac:dyDescent="0.25">
      <c r="A46" s="37"/>
      <c r="B46" s="71" t="s">
        <v>357</v>
      </c>
      <c r="C46" s="110" t="s">
        <v>358</v>
      </c>
      <c r="D46" s="204"/>
      <c r="E46" s="56"/>
      <c r="F46" s="56"/>
      <c r="G46" s="56"/>
      <c r="H46" s="56"/>
      <c r="I46" s="56"/>
      <c r="J46" s="90"/>
      <c r="K46" s="56"/>
      <c r="L46" s="56"/>
      <c r="M46" s="56"/>
      <c r="N46" s="56"/>
      <c r="O46" s="201">
        <f t="shared" si="1"/>
        <v>0</v>
      </c>
      <c r="P46" s="176"/>
      <c r="Q46" s="171"/>
    </row>
    <row r="47" spans="1:17" x14ac:dyDescent="0.25">
      <c r="A47" s="37"/>
      <c r="B47" s="71" t="s">
        <v>359</v>
      </c>
      <c r="C47" s="110" t="s">
        <v>360</v>
      </c>
      <c r="D47" s="144">
        <v>220000</v>
      </c>
      <c r="E47" s="56"/>
      <c r="F47" s="56"/>
      <c r="G47" s="56"/>
      <c r="H47" s="56"/>
      <c r="I47" s="56"/>
      <c r="J47" s="90"/>
      <c r="K47" s="56"/>
      <c r="L47" s="56"/>
      <c r="M47" s="56"/>
      <c r="N47" s="56"/>
      <c r="O47" s="201">
        <f>SUM(E47:N47)</f>
        <v>0</v>
      </c>
      <c r="P47" s="176"/>
      <c r="Q47" s="171"/>
    </row>
    <row r="48" spans="1:17" x14ac:dyDescent="0.25">
      <c r="A48" s="37"/>
      <c r="B48" s="71" t="s">
        <v>361</v>
      </c>
      <c r="C48" s="110" t="s">
        <v>362</v>
      </c>
      <c r="D48" s="144">
        <v>220000</v>
      </c>
      <c r="E48" s="56"/>
      <c r="F48" s="56"/>
      <c r="G48" s="56"/>
      <c r="H48" s="56"/>
      <c r="I48" s="56"/>
      <c r="J48" s="90"/>
      <c r="K48" s="56"/>
      <c r="L48" s="56"/>
      <c r="M48" s="56"/>
      <c r="N48" s="56"/>
      <c r="O48" s="201">
        <f t="shared" si="1"/>
        <v>0</v>
      </c>
      <c r="P48" s="176"/>
      <c r="Q48" s="171"/>
    </row>
    <row r="49" spans="1:17" x14ac:dyDescent="0.25">
      <c r="A49" s="37"/>
      <c r="B49" s="71" t="s">
        <v>363</v>
      </c>
      <c r="C49" s="110" t="s">
        <v>364</v>
      </c>
      <c r="D49" s="144">
        <v>220000</v>
      </c>
      <c r="E49" s="56"/>
      <c r="F49" s="56"/>
      <c r="G49" s="56"/>
      <c r="H49" s="56"/>
      <c r="I49" s="56"/>
      <c r="J49" s="90"/>
      <c r="K49" s="56"/>
      <c r="L49" s="56"/>
      <c r="M49" s="56"/>
      <c r="N49" s="56"/>
      <c r="O49" s="201">
        <f t="shared" si="1"/>
        <v>0</v>
      </c>
      <c r="P49" s="176"/>
      <c r="Q49" s="171"/>
    </row>
    <row r="50" spans="1:17" x14ac:dyDescent="0.25">
      <c r="A50" s="37"/>
      <c r="B50" s="71" t="s">
        <v>365</v>
      </c>
      <c r="C50" s="110" t="s">
        <v>366</v>
      </c>
      <c r="D50" s="144">
        <v>220000</v>
      </c>
      <c r="E50" s="56"/>
      <c r="F50" s="56"/>
      <c r="G50" s="56"/>
      <c r="H50" s="56"/>
      <c r="I50" s="56"/>
      <c r="J50" s="90"/>
      <c r="K50" s="56"/>
      <c r="L50" s="56"/>
      <c r="M50" s="56"/>
      <c r="N50" s="56"/>
      <c r="O50" s="201">
        <f t="shared" si="1"/>
        <v>0</v>
      </c>
      <c r="P50" s="176"/>
      <c r="Q50" s="171"/>
    </row>
    <row r="51" spans="1:17" x14ac:dyDescent="0.25">
      <c r="A51" s="37"/>
      <c r="B51" s="71" t="s">
        <v>367</v>
      </c>
      <c r="C51" s="110" t="s">
        <v>368</v>
      </c>
      <c r="D51" s="144">
        <v>220000</v>
      </c>
      <c r="E51" s="56"/>
      <c r="F51" s="56"/>
      <c r="G51" s="56"/>
      <c r="H51" s="56"/>
      <c r="I51" s="56"/>
      <c r="J51" s="90"/>
      <c r="K51" s="56"/>
      <c r="L51" s="56"/>
      <c r="M51" s="56"/>
      <c r="N51" s="56"/>
      <c r="O51" s="201">
        <f t="shared" si="1"/>
        <v>0</v>
      </c>
      <c r="P51" s="176"/>
      <c r="Q51" s="171"/>
    </row>
    <row r="52" spans="1:17" x14ac:dyDescent="0.25">
      <c r="A52" s="37"/>
      <c r="B52" s="71"/>
      <c r="C52" s="110"/>
      <c r="D52" s="204"/>
      <c r="E52" s="56"/>
      <c r="F52" s="56"/>
      <c r="G52" s="56"/>
      <c r="H52" s="56"/>
      <c r="I52" s="56"/>
      <c r="J52" s="90"/>
      <c r="K52" s="56"/>
      <c r="L52" s="56"/>
      <c r="M52" s="56"/>
      <c r="N52" s="56"/>
      <c r="O52" s="201"/>
      <c r="P52" s="176"/>
      <c r="Q52" s="171"/>
    </row>
    <row r="53" spans="1:17" ht="15.75" thickBot="1" x14ac:dyDescent="0.3">
      <c r="A53" s="38"/>
      <c r="B53" s="71" t="s">
        <v>96</v>
      </c>
      <c r="C53" s="110" t="s">
        <v>24</v>
      </c>
      <c r="D53" s="94" t="s">
        <v>97</v>
      </c>
      <c r="E53" s="95"/>
      <c r="F53" s="95"/>
      <c r="G53" s="95"/>
      <c r="H53" s="95"/>
      <c r="I53" s="95"/>
      <c r="J53" s="191"/>
      <c r="K53" s="95"/>
      <c r="L53" s="95"/>
      <c r="M53" s="95"/>
      <c r="N53" s="95"/>
      <c r="O53" s="199">
        <f>SUM(E53:N53)</f>
        <v>0</v>
      </c>
      <c r="P53" s="176"/>
      <c r="Q53" s="171"/>
    </row>
    <row r="54" spans="1:17" x14ac:dyDescent="0.25">
      <c r="A54" s="37" t="s">
        <v>98</v>
      </c>
      <c r="B54" s="70" t="s">
        <v>317</v>
      </c>
      <c r="C54" s="108" t="s">
        <v>318</v>
      </c>
      <c r="D54" s="117" t="s">
        <v>39</v>
      </c>
      <c r="E54" s="73"/>
      <c r="F54" s="72"/>
      <c r="G54" s="73"/>
      <c r="H54" s="72"/>
      <c r="I54" s="73"/>
      <c r="J54" s="89"/>
      <c r="K54" s="72"/>
      <c r="L54" s="123"/>
      <c r="M54" s="123"/>
      <c r="N54" s="72"/>
      <c r="O54" s="202">
        <f>SUM(E54:N54)</f>
        <v>0</v>
      </c>
      <c r="P54" s="176"/>
      <c r="Q54" s="171"/>
    </row>
    <row r="55" spans="1:17" x14ac:dyDescent="0.25">
      <c r="A55" s="37"/>
      <c r="B55" s="71" t="s">
        <v>319</v>
      </c>
      <c r="C55" s="109" t="s">
        <v>320</v>
      </c>
      <c r="D55" s="117" t="s">
        <v>39</v>
      </c>
      <c r="E55" s="52"/>
      <c r="F55" s="56"/>
      <c r="G55" s="52"/>
      <c r="H55" s="56"/>
      <c r="I55" s="52"/>
      <c r="J55" s="90"/>
      <c r="K55" s="56"/>
      <c r="L55" s="124"/>
      <c r="M55" s="124"/>
      <c r="N55" s="56"/>
      <c r="O55" s="201">
        <f>SUM(E55:N55)</f>
        <v>0</v>
      </c>
      <c r="P55" s="176"/>
      <c r="Q55" s="171"/>
    </row>
    <row r="56" spans="1:17" x14ac:dyDescent="0.25">
      <c r="A56" s="37"/>
      <c r="B56" s="71" t="s">
        <v>321</v>
      </c>
      <c r="C56" s="109" t="s">
        <v>322</v>
      </c>
      <c r="D56" s="117" t="s">
        <v>39</v>
      </c>
      <c r="E56" s="52"/>
      <c r="F56" s="56"/>
      <c r="G56" s="52"/>
      <c r="H56" s="56"/>
      <c r="I56" s="52"/>
      <c r="J56" s="90"/>
      <c r="K56" s="56"/>
      <c r="L56" s="124"/>
      <c r="M56" s="124"/>
      <c r="N56" s="56"/>
      <c r="O56" s="201">
        <f>SUM(E56:N56)</f>
        <v>0</v>
      </c>
      <c r="P56" s="176"/>
      <c r="Q56" s="171"/>
    </row>
    <row r="57" spans="1:17" x14ac:dyDescent="0.25">
      <c r="A57" s="37"/>
      <c r="B57" s="71"/>
      <c r="C57" s="82"/>
      <c r="D57" s="82"/>
      <c r="E57" s="53"/>
      <c r="F57" s="57"/>
      <c r="G57" s="53"/>
      <c r="H57" s="57"/>
      <c r="I57" s="53"/>
      <c r="J57" s="91"/>
      <c r="K57" s="57"/>
      <c r="L57" s="150"/>
      <c r="M57" s="150"/>
      <c r="N57" s="57"/>
      <c r="O57" s="40"/>
      <c r="P57" s="176"/>
      <c r="Q57" s="171"/>
    </row>
    <row r="58" spans="1:17" x14ac:dyDescent="0.25">
      <c r="A58" s="37"/>
      <c r="B58" s="71" t="s">
        <v>323</v>
      </c>
      <c r="C58" s="110" t="s">
        <v>324</v>
      </c>
      <c r="D58" s="82">
        <v>220000</v>
      </c>
      <c r="E58" s="53"/>
      <c r="F58" s="57"/>
      <c r="G58" s="53"/>
      <c r="H58" s="57"/>
      <c r="I58" s="53"/>
      <c r="J58" s="91"/>
      <c r="K58" s="57"/>
      <c r="L58" s="150"/>
      <c r="M58" s="150"/>
      <c r="N58" s="57"/>
      <c r="O58" s="201">
        <f>SUM(E58:N58)</f>
        <v>0</v>
      </c>
      <c r="P58" s="176"/>
      <c r="Q58" s="171"/>
    </row>
    <row r="59" spans="1:17" x14ac:dyDescent="0.25">
      <c r="A59" s="37"/>
      <c r="B59" s="71" t="s">
        <v>325</v>
      </c>
      <c r="C59" s="110" t="s">
        <v>326</v>
      </c>
      <c r="D59" s="82">
        <v>220000</v>
      </c>
      <c r="E59" s="53"/>
      <c r="F59" s="57"/>
      <c r="G59" s="53"/>
      <c r="H59" s="57"/>
      <c r="I59" s="53"/>
      <c r="J59" s="91"/>
      <c r="K59" s="57"/>
      <c r="L59" s="150"/>
      <c r="M59" s="150"/>
      <c r="N59" s="57"/>
      <c r="O59" s="201">
        <f>SUM(E59:N59)</f>
        <v>0</v>
      </c>
      <c r="P59" s="176"/>
      <c r="Q59" s="171"/>
    </row>
    <row r="60" spans="1:17" x14ac:dyDescent="0.25">
      <c r="A60" s="37"/>
      <c r="B60" s="71" t="s">
        <v>327</v>
      </c>
      <c r="C60" s="110" t="s">
        <v>328</v>
      </c>
      <c r="D60" s="82">
        <v>220000</v>
      </c>
      <c r="E60" s="53"/>
      <c r="F60" s="57"/>
      <c r="G60" s="53"/>
      <c r="H60" s="57"/>
      <c r="I60" s="53"/>
      <c r="J60" s="91"/>
      <c r="K60" s="57"/>
      <c r="L60" s="150"/>
      <c r="M60" s="150"/>
      <c r="N60" s="57"/>
      <c r="O60" s="201">
        <f>SUM(E60:N60)</f>
        <v>0</v>
      </c>
      <c r="P60" s="176"/>
      <c r="Q60" s="171"/>
    </row>
    <row r="61" spans="1:17" x14ac:dyDescent="0.25">
      <c r="A61" s="37"/>
      <c r="B61" s="71" t="s">
        <v>329</v>
      </c>
      <c r="C61" s="110" t="s">
        <v>330</v>
      </c>
      <c r="D61" s="82">
        <v>220000</v>
      </c>
      <c r="E61" s="57"/>
      <c r="F61" s="57"/>
      <c r="G61" s="57"/>
      <c r="H61" s="57"/>
      <c r="I61" s="57"/>
      <c r="J61" s="91"/>
      <c r="K61" s="57"/>
      <c r="L61" s="150"/>
      <c r="M61" s="150"/>
      <c r="N61" s="57"/>
      <c r="O61" s="201">
        <f>SUM(E61:N61)</f>
        <v>0</v>
      </c>
      <c r="P61" s="176"/>
      <c r="Q61" s="171"/>
    </row>
    <row r="62" spans="1:17" x14ac:dyDescent="0.25">
      <c r="A62" s="37"/>
      <c r="B62" s="71" t="s">
        <v>331</v>
      </c>
      <c r="C62" s="111" t="s">
        <v>332</v>
      </c>
      <c r="D62" s="82">
        <v>220000</v>
      </c>
      <c r="E62" s="57"/>
      <c r="F62" s="57"/>
      <c r="G62" s="57"/>
      <c r="H62" s="57"/>
      <c r="I62" s="57"/>
      <c r="J62" s="91"/>
      <c r="K62" s="57"/>
      <c r="L62" s="150"/>
      <c r="M62" s="150"/>
      <c r="N62" s="57"/>
      <c r="O62" s="201">
        <f>SUM(E62:N62)</f>
        <v>0</v>
      </c>
      <c r="P62" s="176"/>
      <c r="Q62" s="171"/>
    </row>
    <row r="63" spans="1:17" x14ac:dyDescent="0.25">
      <c r="A63" s="37"/>
      <c r="B63" s="71"/>
      <c r="C63" s="82"/>
      <c r="D63" s="47"/>
      <c r="E63" s="57"/>
      <c r="F63" s="57"/>
      <c r="G63" s="57"/>
      <c r="H63" s="57"/>
      <c r="I63" s="57"/>
      <c r="J63" s="91"/>
      <c r="K63" s="57"/>
      <c r="L63" s="150"/>
      <c r="M63" s="150"/>
      <c r="N63" s="57"/>
      <c r="O63" s="40"/>
      <c r="P63" s="176"/>
      <c r="Q63" s="171"/>
    </row>
    <row r="64" spans="1:17" x14ac:dyDescent="0.25">
      <c r="A64" s="37"/>
      <c r="B64" s="71" t="s">
        <v>333</v>
      </c>
      <c r="C64" s="111" t="s">
        <v>334</v>
      </c>
      <c r="D64" s="82">
        <v>220000</v>
      </c>
      <c r="E64" s="57"/>
      <c r="F64" s="57"/>
      <c r="G64" s="57"/>
      <c r="H64" s="57"/>
      <c r="I64" s="57"/>
      <c r="J64" s="91"/>
      <c r="K64" s="57"/>
      <c r="L64" s="150"/>
      <c r="M64" s="150"/>
      <c r="N64" s="57"/>
      <c r="O64" s="201">
        <f t="shared" ref="O64:O66" si="2">SUM(E64:N64)</f>
        <v>0</v>
      </c>
      <c r="P64" s="176"/>
      <c r="Q64" s="171"/>
    </row>
    <row r="65" spans="1:17" x14ac:dyDescent="0.25">
      <c r="A65" s="37"/>
      <c r="B65" s="71" t="s">
        <v>335</v>
      </c>
      <c r="C65" s="109" t="s">
        <v>336</v>
      </c>
      <c r="D65" s="82">
        <v>220000</v>
      </c>
      <c r="E65" s="56"/>
      <c r="F65" s="56"/>
      <c r="G65" s="56"/>
      <c r="H65" s="56"/>
      <c r="I65" s="56"/>
      <c r="J65" s="90"/>
      <c r="K65" s="56"/>
      <c r="L65" s="124"/>
      <c r="M65" s="124"/>
      <c r="N65" s="56"/>
      <c r="O65" s="201">
        <f t="shared" si="2"/>
        <v>0</v>
      </c>
      <c r="P65" s="176"/>
      <c r="Q65" s="171"/>
    </row>
    <row r="66" spans="1:17" x14ac:dyDescent="0.25">
      <c r="A66" s="37"/>
      <c r="B66" s="71" t="s">
        <v>337</v>
      </c>
      <c r="C66" s="109" t="s">
        <v>338</v>
      </c>
      <c r="D66" s="82">
        <v>220000</v>
      </c>
      <c r="E66" s="56"/>
      <c r="F66" s="56"/>
      <c r="G66" s="56"/>
      <c r="H66" s="56"/>
      <c r="I66" s="56"/>
      <c r="J66" s="90"/>
      <c r="K66" s="56"/>
      <c r="L66" s="124"/>
      <c r="M66" s="124"/>
      <c r="N66" s="56"/>
      <c r="O66" s="201">
        <f t="shared" si="2"/>
        <v>0</v>
      </c>
      <c r="P66" s="176"/>
      <c r="Q66" s="171"/>
    </row>
    <row r="67" spans="1:17" x14ac:dyDescent="0.25">
      <c r="A67" s="37"/>
      <c r="B67" s="71"/>
      <c r="C67" s="81"/>
      <c r="D67" s="63"/>
      <c r="E67" s="56"/>
      <c r="F67" s="56"/>
      <c r="G67" s="56"/>
      <c r="H67" s="56"/>
      <c r="I67" s="56"/>
      <c r="J67" s="90"/>
      <c r="K67" s="56"/>
      <c r="L67" s="124"/>
      <c r="M67" s="124"/>
      <c r="N67" s="56"/>
      <c r="O67" s="40"/>
      <c r="P67" s="176"/>
      <c r="Q67" s="171"/>
    </row>
    <row r="68" spans="1:17" x14ac:dyDescent="0.25">
      <c r="A68" s="37"/>
      <c r="B68" s="71" t="s">
        <v>339</v>
      </c>
      <c r="C68" s="111" t="s">
        <v>340</v>
      </c>
      <c r="D68" s="82">
        <v>220000</v>
      </c>
      <c r="E68" s="56"/>
      <c r="F68" s="56"/>
      <c r="G68" s="56"/>
      <c r="H68" s="56"/>
      <c r="I68" s="56"/>
      <c r="J68" s="90"/>
      <c r="K68" s="56"/>
      <c r="L68" s="124"/>
      <c r="M68" s="124"/>
      <c r="N68" s="56"/>
      <c r="O68" s="201">
        <f t="shared" ref="O68:O71" si="3">SUM(E68:N68)</f>
        <v>0</v>
      </c>
      <c r="P68" s="176"/>
      <c r="Q68" s="171"/>
    </row>
    <row r="69" spans="1:17" x14ac:dyDescent="0.25">
      <c r="A69" s="37"/>
      <c r="B69" s="71" t="s">
        <v>341</v>
      </c>
      <c r="C69" s="110" t="s">
        <v>342</v>
      </c>
      <c r="D69" s="82">
        <v>220000</v>
      </c>
      <c r="E69" s="56"/>
      <c r="F69" s="56"/>
      <c r="G69" s="56"/>
      <c r="H69" s="56"/>
      <c r="I69" s="56"/>
      <c r="J69" s="90"/>
      <c r="K69" s="56"/>
      <c r="L69" s="124"/>
      <c r="M69" s="124"/>
      <c r="N69" s="56"/>
      <c r="O69" s="201">
        <f t="shared" si="3"/>
        <v>0</v>
      </c>
      <c r="P69" s="176"/>
      <c r="Q69" s="171"/>
    </row>
    <row r="70" spans="1:17" x14ac:dyDescent="0.25">
      <c r="A70" s="37"/>
      <c r="B70" s="71" t="s">
        <v>343</v>
      </c>
      <c r="C70" s="110" t="s">
        <v>344</v>
      </c>
      <c r="D70" s="82">
        <v>220000</v>
      </c>
      <c r="E70" s="56"/>
      <c r="F70" s="56"/>
      <c r="G70" s="56"/>
      <c r="H70" s="56"/>
      <c r="I70" s="56"/>
      <c r="J70" s="90"/>
      <c r="K70" s="56"/>
      <c r="L70" s="124"/>
      <c r="M70" s="124"/>
      <c r="N70" s="56"/>
      <c r="O70" s="201">
        <f t="shared" si="3"/>
        <v>0</v>
      </c>
      <c r="P70" s="176"/>
      <c r="Q70" s="171"/>
    </row>
    <row r="71" spans="1:17" x14ac:dyDescent="0.25">
      <c r="A71" s="37"/>
      <c r="B71" s="71" t="s">
        <v>345</v>
      </c>
      <c r="C71" s="110" t="s">
        <v>346</v>
      </c>
      <c r="D71" s="82">
        <v>220000</v>
      </c>
      <c r="E71" s="56"/>
      <c r="F71" s="56"/>
      <c r="G71" s="56"/>
      <c r="H71" s="56"/>
      <c r="I71" s="56"/>
      <c r="J71" s="90"/>
      <c r="K71" s="56"/>
      <c r="L71" s="124"/>
      <c r="M71" s="124"/>
      <c r="N71" s="56"/>
      <c r="O71" s="201">
        <f t="shared" si="3"/>
        <v>0</v>
      </c>
      <c r="P71" s="176"/>
      <c r="Q71" s="171"/>
    </row>
    <row r="72" spans="1:17" x14ac:dyDescent="0.25">
      <c r="A72" s="37"/>
      <c r="B72" s="71"/>
      <c r="C72" s="110"/>
      <c r="D72" s="47"/>
      <c r="E72" s="56"/>
      <c r="F72" s="56"/>
      <c r="G72" s="56"/>
      <c r="H72" s="56"/>
      <c r="I72" s="56"/>
      <c r="J72" s="90"/>
      <c r="K72" s="56"/>
      <c r="L72" s="124"/>
      <c r="M72" s="124"/>
      <c r="N72" s="56"/>
      <c r="O72" s="40"/>
      <c r="P72" s="176"/>
      <c r="Q72" s="171"/>
    </row>
    <row r="73" spans="1:17" x14ac:dyDescent="0.25">
      <c r="A73" s="37"/>
      <c r="B73" s="71" t="s">
        <v>347</v>
      </c>
      <c r="C73" s="110" t="s">
        <v>348</v>
      </c>
      <c r="D73" s="82">
        <v>220000</v>
      </c>
      <c r="E73" s="56"/>
      <c r="F73" s="56"/>
      <c r="G73" s="56"/>
      <c r="H73" s="56"/>
      <c r="I73" s="56"/>
      <c r="J73" s="90"/>
      <c r="K73" s="56"/>
      <c r="L73" s="124"/>
      <c r="M73" s="124"/>
      <c r="N73" s="56"/>
      <c r="O73" s="201">
        <f t="shared" ref="O73:O77" si="4">SUM(E73:N73)</f>
        <v>0</v>
      </c>
      <c r="P73" s="176"/>
      <c r="Q73" s="171"/>
    </row>
    <row r="74" spans="1:17" x14ac:dyDescent="0.25">
      <c r="A74" s="37"/>
      <c r="B74" s="71" t="s">
        <v>349</v>
      </c>
      <c r="C74" s="110" t="s">
        <v>350</v>
      </c>
      <c r="D74" s="82">
        <v>220000</v>
      </c>
      <c r="E74" s="56"/>
      <c r="F74" s="56"/>
      <c r="G74" s="56"/>
      <c r="H74" s="56"/>
      <c r="I74" s="56"/>
      <c r="J74" s="90"/>
      <c r="K74" s="56"/>
      <c r="L74" s="124"/>
      <c r="M74" s="124"/>
      <c r="N74" s="56"/>
      <c r="O74" s="201">
        <f t="shared" si="4"/>
        <v>0</v>
      </c>
      <c r="P74" s="176"/>
      <c r="Q74" s="171"/>
    </row>
    <row r="75" spans="1:17" x14ac:dyDescent="0.25">
      <c r="A75" s="37"/>
      <c r="B75" s="71" t="s">
        <v>351</v>
      </c>
      <c r="C75" s="110" t="s">
        <v>352</v>
      </c>
      <c r="D75" s="82">
        <v>220000</v>
      </c>
      <c r="E75" s="56"/>
      <c r="F75" s="56"/>
      <c r="G75" s="56"/>
      <c r="H75" s="56"/>
      <c r="I75" s="56"/>
      <c r="J75" s="90"/>
      <c r="K75" s="56"/>
      <c r="L75" s="124"/>
      <c r="M75" s="124"/>
      <c r="N75" s="56"/>
      <c r="O75" s="201">
        <f t="shared" si="4"/>
        <v>0</v>
      </c>
      <c r="P75" s="176"/>
      <c r="Q75" s="171"/>
    </row>
    <row r="76" spans="1:17" x14ac:dyDescent="0.25">
      <c r="A76" s="37"/>
      <c r="B76" s="71" t="s">
        <v>353</v>
      </c>
      <c r="C76" s="110" t="s">
        <v>354</v>
      </c>
      <c r="D76" s="82">
        <v>220000</v>
      </c>
      <c r="E76" s="56"/>
      <c r="F76" s="56"/>
      <c r="G76" s="56"/>
      <c r="H76" s="56"/>
      <c r="I76" s="56"/>
      <c r="J76" s="90"/>
      <c r="K76" s="56"/>
      <c r="L76" s="124"/>
      <c r="M76" s="124"/>
      <c r="N76" s="56"/>
      <c r="O76" s="201">
        <f t="shared" si="4"/>
        <v>0</v>
      </c>
      <c r="P76" s="176"/>
      <c r="Q76" s="171"/>
    </row>
    <row r="77" spans="1:17" x14ac:dyDescent="0.25">
      <c r="A77" s="37"/>
      <c r="B77" s="71" t="s">
        <v>355</v>
      </c>
      <c r="C77" s="110" t="s">
        <v>356</v>
      </c>
      <c r="D77" s="82">
        <v>220000</v>
      </c>
      <c r="E77" s="56"/>
      <c r="F77" s="56"/>
      <c r="G77" s="56"/>
      <c r="H77" s="56"/>
      <c r="I77" s="56"/>
      <c r="J77" s="90"/>
      <c r="K77" s="56"/>
      <c r="L77" s="124"/>
      <c r="M77" s="124"/>
      <c r="N77" s="56"/>
      <c r="O77" s="201">
        <f t="shared" si="4"/>
        <v>0</v>
      </c>
      <c r="P77" s="176"/>
      <c r="Q77" s="171"/>
    </row>
    <row r="78" spans="1:17" x14ac:dyDescent="0.25">
      <c r="A78" s="37"/>
      <c r="B78" s="71"/>
      <c r="C78" s="110"/>
      <c r="D78" s="47"/>
      <c r="E78" s="56"/>
      <c r="F78" s="56"/>
      <c r="G78" s="56"/>
      <c r="H78" s="56"/>
      <c r="I78" s="56"/>
      <c r="J78" s="90"/>
      <c r="K78" s="56"/>
      <c r="L78" s="124"/>
      <c r="M78" s="124"/>
      <c r="N78" s="56"/>
      <c r="O78" s="40"/>
      <c r="P78" s="176"/>
      <c r="Q78" s="171"/>
    </row>
    <row r="79" spans="1:17" x14ac:dyDescent="0.25">
      <c r="A79" s="37"/>
      <c r="B79" s="71" t="s">
        <v>357</v>
      </c>
      <c r="C79" s="110" t="s">
        <v>358</v>
      </c>
      <c r="D79" s="47"/>
      <c r="E79" s="56"/>
      <c r="F79" s="56"/>
      <c r="G79" s="56"/>
      <c r="H79" s="56"/>
      <c r="I79" s="56"/>
      <c r="J79" s="90"/>
      <c r="K79" s="56"/>
      <c r="L79" s="124"/>
      <c r="M79" s="124"/>
      <c r="N79" s="56"/>
      <c r="O79" s="201">
        <f t="shared" ref="O79:O84" si="5">SUM(E79:N79)</f>
        <v>0</v>
      </c>
      <c r="P79" s="176"/>
      <c r="Q79" s="171"/>
    </row>
    <row r="80" spans="1:17" x14ac:dyDescent="0.25">
      <c r="A80" s="37"/>
      <c r="B80" s="71" t="s">
        <v>359</v>
      </c>
      <c r="C80" s="110" t="s">
        <v>360</v>
      </c>
      <c r="D80" s="82">
        <v>220000</v>
      </c>
      <c r="E80" s="56"/>
      <c r="F80" s="56"/>
      <c r="G80" s="56"/>
      <c r="H80" s="56"/>
      <c r="I80" s="56"/>
      <c r="J80" s="90"/>
      <c r="K80" s="56"/>
      <c r="L80" s="124"/>
      <c r="M80" s="124"/>
      <c r="N80" s="56"/>
      <c r="O80" s="201">
        <f t="shared" si="5"/>
        <v>0</v>
      </c>
      <c r="P80" s="176"/>
      <c r="Q80" s="171"/>
    </row>
    <row r="81" spans="1:17" x14ac:dyDescent="0.25">
      <c r="A81" s="37"/>
      <c r="B81" s="71" t="s">
        <v>361</v>
      </c>
      <c r="C81" s="110" t="s">
        <v>362</v>
      </c>
      <c r="D81" s="82">
        <v>220000</v>
      </c>
      <c r="E81" s="56"/>
      <c r="F81" s="56"/>
      <c r="G81" s="56"/>
      <c r="H81" s="56"/>
      <c r="I81" s="56"/>
      <c r="J81" s="90"/>
      <c r="K81" s="56"/>
      <c r="L81" s="124"/>
      <c r="M81" s="124"/>
      <c r="N81" s="56"/>
      <c r="O81" s="201">
        <f t="shared" si="5"/>
        <v>0</v>
      </c>
      <c r="P81" s="176"/>
      <c r="Q81" s="171"/>
    </row>
    <row r="82" spans="1:17" x14ac:dyDescent="0.25">
      <c r="A82" s="37"/>
      <c r="B82" s="71" t="s">
        <v>363</v>
      </c>
      <c r="C82" s="110" t="s">
        <v>364</v>
      </c>
      <c r="D82" s="82">
        <v>220000</v>
      </c>
      <c r="E82" s="56"/>
      <c r="F82" s="56"/>
      <c r="G82" s="56"/>
      <c r="H82" s="56"/>
      <c r="I82" s="56"/>
      <c r="J82" s="90"/>
      <c r="K82" s="56"/>
      <c r="L82" s="124"/>
      <c r="M82" s="124"/>
      <c r="N82" s="56"/>
      <c r="O82" s="201">
        <f t="shared" si="5"/>
        <v>0</v>
      </c>
      <c r="P82" s="176"/>
      <c r="Q82" s="171"/>
    </row>
    <row r="83" spans="1:17" x14ac:dyDescent="0.25">
      <c r="A83" s="37"/>
      <c r="B83" s="71" t="s">
        <v>365</v>
      </c>
      <c r="C83" s="110" t="s">
        <v>366</v>
      </c>
      <c r="D83" s="82">
        <v>220000</v>
      </c>
      <c r="E83" s="56"/>
      <c r="F83" s="56"/>
      <c r="G83" s="56"/>
      <c r="H83" s="56"/>
      <c r="I83" s="56"/>
      <c r="J83" s="90"/>
      <c r="K83" s="56"/>
      <c r="L83" s="124"/>
      <c r="M83" s="124"/>
      <c r="N83" s="56"/>
      <c r="O83" s="201">
        <f t="shared" si="5"/>
        <v>0</v>
      </c>
      <c r="P83" s="176"/>
      <c r="Q83" s="171"/>
    </row>
    <row r="84" spans="1:17" x14ac:dyDescent="0.25">
      <c r="A84" s="37"/>
      <c r="B84" s="71" t="s">
        <v>367</v>
      </c>
      <c r="C84" s="110" t="s">
        <v>368</v>
      </c>
      <c r="D84" s="82">
        <v>220000</v>
      </c>
      <c r="E84" s="56"/>
      <c r="F84" s="56"/>
      <c r="G84" s="56"/>
      <c r="H84" s="56"/>
      <c r="I84" s="56"/>
      <c r="J84" s="90"/>
      <c r="K84" s="56"/>
      <c r="L84" s="124"/>
      <c r="M84" s="124"/>
      <c r="N84" s="56"/>
      <c r="O84" s="201">
        <f t="shared" si="5"/>
        <v>0</v>
      </c>
      <c r="P84" s="176"/>
      <c r="Q84" s="171"/>
    </row>
    <row r="85" spans="1:17" x14ac:dyDescent="0.25">
      <c r="A85" s="37"/>
      <c r="B85" s="71"/>
      <c r="C85" s="110"/>
      <c r="D85" s="47"/>
      <c r="E85" s="56"/>
      <c r="F85" s="56"/>
      <c r="G85" s="56"/>
      <c r="H85" s="56"/>
      <c r="I85" s="56"/>
      <c r="J85" s="90"/>
      <c r="K85" s="56"/>
      <c r="L85" s="124"/>
      <c r="M85" s="124"/>
      <c r="N85" s="56"/>
      <c r="O85" s="40"/>
      <c r="P85" s="176"/>
      <c r="Q85" s="171"/>
    </row>
    <row r="86" spans="1:17" ht="15.75" thickBot="1" x14ac:dyDescent="0.3">
      <c r="A86" s="38"/>
      <c r="B86" s="35" t="s">
        <v>96</v>
      </c>
      <c r="C86" s="87" t="s">
        <v>24</v>
      </c>
      <c r="D86" s="47" t="s">
        <v>97</v>
      </c>
      <c r="E86" s="58"/>
      <c r="F86" s="58"/>
      <c r="G86" s="58"/>
      <c r="H86" s="58"/>
      <c r="I86" s="58"/>
      <c r="J86" s="186"/>
      <c r="K86" s="168"/>
      <c r="L86" s="192"/>
      <c r="M86" s="192"/>
      <c r="N86" s="168"/>
      <c r="O86" s="205">
        <f>SUM(E86:N86)</f>
        <v>0</v>
      </c>
      <c r="P86" s="221"/>
      <c r="Q86" s="213"/>
    </row>
    <row r="87" spans="1:17" x14ac:dyDescent="0.25">
      <c r="A87" s="11"/>
      <c r="C87" s="50"/>
      <c r="D87" s="118"/>
      <c r="E87" s="32"/>
      <c r="F87" s="61"/>
      <c r="G87" s="75"/>
      <c r="H87" s="61"/>
      <c r="I87" s="15"/>
      <c r="J87" s="75"/>
      <c r="K87" s="195"/>
      <c r="L87" s="195"/>
      <c r="M87" s="195"/>
      <c r="N87" s="195"/>
      <c r="O87" s="195"/>
      <c r="P87" s="210"/>
      <c r="Q87" s="211"/>
    </row>
    <row r="88" spans="1:17" ht="15.75" thickBot="1" x14ac:dyDescent="0.3">
      <c r="A88" s="11"/>
      <c r="B88" s="11"/>
      <c r="C88" s="49"/>
      <c r="D88" s="153"/>
      <c r="E88" s="151"/>
      <c r="F88" s="60"/>
      <c r="G88" s="76"/>
      <c r="H88" s="60"/>
      <c r="I88" s="77"/>
      <c r="J88" s="76"/>
      <c r="K88" s="60"/>
      <c r="L88" s="60"/>
      <c r="M88" s="60"/>
      <c r="N88" s="60"/>
      <c r="O88" s="60"/>
      <c r="P88" s="212"/>
      <c r="Q88" s="213"/>
    </row>
    <row r="89" spans="1:17" ht="15.75" thickBot="1" x14ac:dyDescent="0.3">
      <c r="A89" s="147" t="s">
        <v>99</v>
      </c>
      <c r="B89" s="2"/>
      <c r="C89" s="69"/>
      <c r="D89" s="121"/>
      <c r="E89" s="23">
        <f t="shared" ref="E89:M89" si="6">SUM(E21:E86)</f>
        <v>0</v>
      </c>
      <c r="F89" s="23">
        <f t="shared" si="6"/>
        <v>0</v>
      </c>
      <c r="G89" s="23">
        <f t="shared" si="6"/>
        <v>0</v>
      </c>
      <c r="H89" s="23">
        <f t="shared" si="6"/>
        <v>0</v>
      </c>
      <c r="I89" s="23">
        <f t="shared" si="6"/>
        <v>0</v>
      </c>
      <c r="J89" s="188">
        <f t="shared" si="6"/>
        <v>0</v>
      </c>
      <c r="K89" s="188">
        <f t="shared" si="6"/>
        <v>0</v>
      </c>
      <c r="L89" s="188">
        <f t="shared" si="6"/>
        <v>0</v>
      </c>
      <c r="M89" s="188">
        <f t="shared" si="6"/>
        <v>0</v>
      </c>
      <c r="N89" s="188">
        <f>SUM(N21:N86)</f>
        <v>0</v>
      </c>
      <c r="O89" s="23">
        <f>SUM(O21:O86)</f>
        <v>0</v>
      </c>
      <c r="P89" s="214"/>
      <c r="Q89" s="215"/>
    </row>
    <row r="92" spans="1:17" ht="15.75" x14ac:dyDescent="0.25">
      <c r="A92" s="13" t="s">
        <v>29</v>
      </c>
    </row>
  </sheetData>
  <mergeCells count="19">
    <mergeCell ref="P88:Q88"/>
    <mergeCell ref="P89:Q89"/>
    <mergeCell ref="P35:Q35"/>
    <mergeCell ref="P36:Q36"/>
    <mergeCell ref="P37:Q37"/>
    <mergeCell ref="P86:Q86"/>
    <mergeCell ref="P87:Q87"/>
    <mergeCell ref="P33:Q33"/>
    <mergeCell ref="P18:Q18"/>
    <mergeCell ref="P20:Q20"/>
    <mergeCell ref="P21:Q21"/>
    <mergeCell ref="P22:Q22"/>
    <mergeCell ref="P24:Q24"/>
    <mergeCell ref="P25:Q25"/>
    <mergeCell ref="P26:Q26"/>
    <mergeCell ref="P27:Q27"/>
    <mergeCell ref="P28:Q28"/>
    <mergeCell ref="P29:Q29"/>
    <mergeCell ref="P32:Q32"/>
  </mergeCells>
  <pageMargins left="0.70866141732283472" right="0.70866141732283472" top="0.74803149606299213" bottom="0.74803149606299213" header="0.31496062992125984" footer="0.31496062992125984"/>
  <pageSetup paperSize="8" scale="89" orientation="landscape" cellComments="asDisplayed" r:id="rId1"/>
  <legacy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Ark8">
    <pageSetUpPr fitToPage="1"/>
  </sheetPr>
  <dimension ref="A1:Q48"/>
  <sheetViews>
    <sheetView zoomScaleNormal="100" workbookViewId="0">
      <selection activeCell="D37" sqref="D37"/>
    </sheetView>
  </sheetViews>
  <sheetFormatPr defaultColWidth="9.140625" defaultRowHeight="15" x14ac:dyDescent="0.25"/>
  <cols>
    <col min="1" max="1" width="18.140625" customWidth="1"/>
    <col min="2" max="2" width="17" customWidth="1"/>
    <col min="3" max="3" width="40.85546875" customWidth="1"/>
    <col min="4" max="4" width="20" customWidth="1"/>
    <col min="5" max="14" width="15.7109375" style="16" customWidth="1"/>
    <col min="15" max="15" width="13.28515625" style="16" customWidth="1"/>
  </cols>
  <sheetData>
    <row r="1" spans="1:17" x14ac:dyDescent="0.25">
      <c r="A1" t="s">
        <v>0</v>
      </c>
      <c r="C1" s="113" t="s">
        <v>369</v>
      </c>
    </row>
    <row r="3" spans="1:17" x14ac:dyDescent="0.25">
      <c r="A3" s="14" t="s">
        <v>2</v>
      </c>
      <c r="C3" s="33"/>
      <c r="D3" s="33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9"/>
      <c r="Q3" s="9"/>
    </row>
    <row r="4" spans="1:17" x14ac:dyDescent="0.25">
      <c r="A4" s="209" t="s">
        <v>31</v>
      </c>
      <c r="B4" s="169"/>
      <c r="C4" s="179">
        <f>+'T-01 - Budget 1 '!C4</f>
        <v>2024</v>
      </c>
      <c r="D4" s="31"/>
      <c r="E4" s="28"/>
      <c r="F4" s="15"/>
      <c r="G4" s="15"/>
      <c r="H4" s="15"/>
      <c r="I4" s="15"/>
      <c r="J4" s="15"/>
      <c r="K4" s="15"/>
      <c r="L4" s="15"/>
      <c r="M4" s="15"/>
      <c r="N4" s="15"/>
      <c r="O4" s="15"/>
      <c r="P4" s="9"/>
      <c r="Q4" s="9"/>
    </row>
    <row r="5" spans="1:17" x14ac:dyDescent="0.25">
      <c r="A5" s="14"/>
      <c r="C5" s="31"/>
      <c r="D5" s="31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9"/>
      <c r="Q5" s="9"/>
    </row>
    <row r="6" spans="1:17" x14ac:dyDescent="0.25">
      <c r="A6" s="14" t="s">
        <v>5</v>
      </c>
      <c r="C6" s="33"/>
      <c r="D6" s="33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9"/>
      <c r="Q6" s="9"/>
    </row>
    <row r="7" spans="1:17" x14ac:dyDescent="0.25">
      <c r="A7" s="14" t="s">
        <v>6</v>
      </c>
      <c r="C7" s="33"/>
      <c r="D7" s="33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9"/>
      <c r="Q7" s="9"/>
    </row>
    <row r="8" spans="1:17" x14ac:dyDescent="0.25">
      <c r="A8" s="9"/>
      <c r="B8" s="9"/>
      <c r="C8" s="25"/>
      <c r="D8" s="2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9"/>
      <c r="Q8" s="9"/>
    </row>
    <row r="9" spans="1:17" x14ac:dyDescent="0.25">
      <c r="A9" s="3" t="s">
        <v>7</v>
      </c>
      <c r="B9" s="9"/>
      <c r="C9" s="26" t="s">
        <v>101</v>
      </c>
      <c r="D9" s="26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9"/>
      <c r="Q9" s="9"/>
    </row>
    <row r="10" spans="1:17" x14ac:dyDescent="0.25">
      <c r="A10" s="3" t="s">
        <v>33</v>
      </c>
      <c r="B10" s="9"/>
      <c r="C10" s="26"/>
      <c r="D10" s="26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9"/>
      <c r="Q10" s="9"/>
    </row>
    <row r="11" spans="1:17" x14ac:dyDescent="0.25">
      <c r="A11" s="3" t="s">
        <v>8</v>
      </c>
      <c r="B11" s="9"/>
      <c r="C11" s="26"/>
      <c r="D11" s="26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9"/>
      <c r="Q11" s="9"/>
    </row>
    <row r="12" spans="1:17" x14ac:dyDescent="0.25">
      <c r="A12" s="3"/>
      <c r="B12" s="9"/>
      <c r="C12" s="26"/>
      <c r="D12" s="26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9"/>
      <c r="Q12" s="9"/>
    </row>
    <row r="13" spans="1:17" x14ac:dyDescent="0.25">
      <c r="A13" s="3"/>
      <c r="B13" s="9"/>
      <c r="C13" s="27"/>
      <c r="D13" s="27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9"/>
      <c r="Q13" s="9"/>
    </row>
    <row r="14" spans="1:17" x14ac:dyDescent="0.25">
      <c r="A14" s="3" t="s">
        <v>9</v>
      </c>
      <c r="B14" s="9"/>
      <c r="C14" s="26"/>
      <c r="D14" s="26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9"/>
      <c r="Q14" s="9"/>
    </row>
    <row r="15" spans="1:17" x14ac:dyDescent="0.25">
      <c r="A15" s="3" t="s">
        <v>10</v>
      </c>
      <c r="B15" s="9"/>
      <c r="C15" s="5"/>
      <c r="D15" s="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9"/>
      <c r="Q15" s="9"/>
    </row>
    <row r="16" spans="1:17" ht="15.75" x14ac:dyDescent="0.25">
      <c r="A16" s="10" t="s">
        <v>11</v>
      </c>
      <c r="B16" s="10"/>
      <c r="C16" s="9"/>
      <c r="D16" s="9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9"/>
      <c r="Q16" s="9"/>
    </row>
    <row r="17" spans="1:17" ht="16.5" thickBot="1" x14ac:dyDescent="0.3">
      <c r="A17" s="10"/>
      <c r="B17" s="10"/>
      <c r="C17" s="9"/>
      <c r="D17" s="9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9"/>
      <c r="Q17" s="9"/>
    </row>
    <row r="18" spans="1:17" x14ac:dyDescent="0.25">
      <c r="A18" s="44" t="s">
        <v>12</v>
      </c>
      <c r="B18" s="6" t="s">
        <v>36</v>
      </c>
      <c r="C18" s="45" t="s">
        <v>13</v>
      </c>
      <c r="D18" s="45" t="s">
        <v>14</v>
      </c>
      <c r="E18" s="42">
        <f>+C4</f>
        <v>2024</v>
      </c>
      <c r="F18" s="42">
        <f>E18+1</f>
        <v>2025</v>
      </c>
      <c r="G18" s="42">
        <f>F18+1</f>
        <v>2026</v>
      </c>
      <c r="H18" s="42">
        <f>G18+1</f>
        <v>2027</v>
      </c>
      <c r="I18" s="42">
        <f>H18+1</f>
        <v>2028</v>
      </c>
      <c r="J18" s="42">
        <f>I18+1</f>
        <v>2029</v>
      </c>
      <c r="K18" s="181">
        <f>+J18+1</f>
        <v>2030</v>
      </c>
      <c r="L18" s="181">
        <f>+K18+1</f>
        <v>2031</v>
      </c>
      <c r="M18" s="181">
        <f>+L18+1</f>
        <v>2032</v>
      </c>
      <c r="N18" s="181">
        <f>+M18+1</f>
        <v>2033</v>
      </c>
      <c r="O18" s="17" t="s">
        <v>15</v>
      </c>
      <c r="P18" s="216" t="s">
        <v>16</v>
      </c>
      <c r="Q18" s="217"/>
    </row>
    <row r="19" spans="1:17" ht="15.75" thickBot="1" x14ac:dyDescent="0.3">
      <c r="A19" s="46"/>
      <c r="B19" s="7"/>
      <c r="C19" s="8"/>
      <c r="D19" s="8"/>
      <c r="E19" s="43" t="s">
        <v>17</v>
      </c>
      <c r="F19" s="43" t="s">
        <v>17</v>
      </c>
      <c r="G19" s="43" t="s">
        <v>17</v>
      </c>
      <c r="H19" s="43" t="s">
        <v>17</v>
      </c>
      <c r="I19" s="43" t="s">
        <v>17</v>
      </c>
      <c r="J19" s="43" t="s">
        <v>17</v>
      </c>
      <c r="K19" s="182" t="str">
        <f>+J19</f>
        <v>Total</v>
      </c>
      <c r="L19" s="182" t="str">
        <f>+K19</f>
        <v>Total</v>
      </c>
      <c r="M19" s="182" t="str">
        <f>+L19</f>
        <v>Total</v>
      </c>
      <c r="N19" s="182" t="str">
        <f>+L19</f>
        <v>Total</v>
      </c>
      <c r="O19" s="18" t="s">
        <v>18</v>
      </c>
      <c r="P19" s="7"/>
      <c r="Q19" s="8"/>
    </row>
    <row r="20" spans="1:17" ht="15.75" thickBot="1" x14ac:dyDescent="0.3">
      <c r="A20" s="83"/>
      <c r="B20" s="30"/>
      <c r="C20" s="84"/>
      <c r="D20" s="3"/>
      <c r="E20" s="19"/>
      <c r="F20" s="20"/>
      <c r="G20" s="20"/>
      <c r="H20" s="20"/>
      <c r="I20" s="20"/>
      <c r="J20" s="22"/>
      <c r="K20" s="15"/>
      <c r="L20" s="15"/>
      <c r="M20" s="15"/>
      <c r="N20" s="15"/>
      <c r="O20" s="15"/>
      <c r="P20" s="218"/>
      <c r="Q20" s="219"/>
    </row>
    <row r="21" spans="1:17" x14ac:dyDescent="0.25">
      <c r="A21" s="34" t="s">
        <v>19</v>
      </c>
      <c r="B21" s="70" t="s">
        <v>370</v>
      </c>
      <c r="C21" s="108" t="s">
        <v>371</v>
      </c>
      <c r="D21" s="116" t="s">
        <v>39</v>
      </c>
      <c r="E21" s="51"/>
      <c r="F21" s="55"/>
      <c r="G21" s="51"/>
      <c r="H21" s="55"/>
      <c r="I21" s="51"/>
      <c r="J21" s="88"/>
      <c r="K21" s="55"/>
      <c r="L21" s="55"/>
      <c r="M21" s="55"/>
      <c r="N21" s="51"/>
      <c r="O21" s="39">
        <f t="shared" ref="O21:O29" si="0">SUM(E21:N21)</f>
        <v>0</v>
      </c>
      <c r="P21" s="210"/>
      <c r="Q21" s="211"/>
    </row>
    <row r="22" spans="1:17" x14ac:dyDescent="0.25">
      <c r="A22" s="64"/>
      <c r="B22" s="71" t="s">
        <v>372</v>
      </c>
      <c r="C22" s="81" t="s">
        <v>373</v>
      </c>
      <c r="D22" s="117" t="s">
        <v>39</v>
      </c>
      <c r="E22" s="52"/>
      <c r="F22" s="56"/>
      <c r="G22" s="52"/>
      <c r="H22" s="56"/>
      <c r="I22" s="52"/>
      <c r="J22" s="90"/>
      <c r="K22" s="56"/>
      <c r="L22" s="56"/>
      <c r="M22" s="56"/>
      <c r="N22" s="52"/>
      <c r="O22" s="40">
        <f t="shared" si="0"/>
        <v>0</v>
      </c>
      <c r="P22" s="210"/>
      <c r="Q22" s="211"/>
    </row>
    <row r="23" spans="1:17" x14ac:dyDescent="0.25">
      <c r="A23" s="64"/>
      <c r="B23" s="71" t="s">
        <v>374</v>
      </c>
      <c r="C23" s="81" t="s">
        <v>375</v>
      </c>
      <c r="D23" s="117" t="s">
        <v>39</v>
      </c>
      <c r="E23" s="52"/>
      <c r="F23" s="56"/>
      <c r="G23" s="52"/>
      <c r="H23" s="56"/>
      <c r="I23" s="52"/>
      <c r="J23" s="90"/>
      <c r="K23" s="56"/>
      <c r="L23" s="56"/>
      <c r="M23" s="56"/>
      <c r="N23" s="52"/>
      <c r="O23" s="40">
        <f t="shared" si="0"/>
        <v>0</v>
      </c>
      <c r="P23" s="170"/>
      <c r="Q23" s="171"/>
    </row>
    <row r="24" spans="1:17" x14ac:dyDescent="0.25">
      <c r="A24" s="64"/>
      <c r="B24" s="71" t="s">
        <v>376</v>
      </c>
      <c r="C24" s="82" t="s">
        <v>377</v>
      </c>
      <c r="D24" s="117" t="s">
        <v>39</v>
      </c>
      <c r="E24" s="53"/>
      <c r="F24" s="57"/>
      <c r="G24" s="53"/>
      <c r="H24" s="57"/>
      <c r="I24" s="53"/>
      <c r="J24" s="91"/>
      <c r="K24" s="57"/>
      <c r="L24" s="57"/>
      <c r="M24" s="57"/>
      <c r="N24" s="53"/>
      <c r="O24" s="40">
        <f t="shared" si="0"/>
        <v>0</v>
      </c>
      <c r="P24" s="210"/>
      <c r="Q24" s="211"/>
    </row>
    <row r="25" spans="1:17" x14ac:dyDescent="0.25">
      <c r="A25" s="64"/>
      <c r="B25" s="71" t="s">
        <v>96</v>
      </c>
      <c r="C25" s="85" t="s">
        <v>378</v>
      </c>
      <c r="D25" s="144" t="s">
        <v>97</v>
      </c>
      <c r="E25" s="53"/>
      <c r="F25" s="57"/>
      <c r="G25" s="53"/>
      <c r="H25" s="57"/>
      <c r="I25" s="53"/>
      <c r="J25" s="91"/>
      <c r="K25" s="57"/>
      <c r="L25" s="57"/>
      <c r="M25" s="57"/>
      <c r="N25" s="53"/>
      <c r="O25" s="40">
        <f t="shared" si="0"/>
        <v>0</v>
      </c>
      <c r="P25" s="210"/>
      <c r="Q25" s="211"/>
    </row>
    <row r="26" spans="1:17" x14ac:dyDescent="0.25">
      <c r="A26" s="64"/>
      <c r="B26" s="71" t="s">
        <v>379</v>
      </c>
      <c r="C26" s="85" t="s">
        <v>380</v>
      </c>
      <c r="D26" s="117" t="s">
        <v>64</v>
      </c>
      <c r="E26" s="53"/>
      <c r="F26" s="57"/>
      <c r="G26" s="53"/>
      <c r="H26" s="57"/>
      <c r="I26" s="53"/>
      <c r="J26" s="91"/>
      <c r="K26" s="57"/>
      <c r="L26" s="57"/>
      <c r="M26" s="57"/>
      <c r="N26" s="53"/>
      <c r="O26" s="40">
        <f t="shared" si="0"/>
        <v>0</v>
      </c>
      <c r="P26" s="210"/>
      <c r="Q26" s="211"/>
    </row>
    <row r="27" spans="1:17" x14ac:dyDescent="0.25">
      <c r="A27" s="64"/>
      <c r="B27" s="71" t="s">
        <v>381</v>
      </c>
      <c r="C27" s="85" t="s">
        <v>382</v>
      </c>
      <c r="D27" s="117" t="s">
        <v>64</v>
      </c>
      <c r="E27" s="53"/>
      <c r="F27" s="57"/>
      <c r="G27" s="53"/>
      <c r="H27" s="57"/>
      <c r="I27" s="53"/>
      <c r="J27" s="91"/>
      <c r="K27" s="57"/>
      <c r="L27" s="57"/>
      <c r="M27" s="57"/>
      <c r="N27" s="53"/>
      <c r="O27" s="40">
        <f t="shared" si="0"/>
        <v>0</v>
      </c>
      <c r="P27" s="210"/>
      <c r="Q27" s="211"/>
    </row>
    <row r="28" spans="1:17" x14ac:dyDescent="0.25">
      <c r="A28" s="64"/>
      <c r="B28" s="71" t="s">
        <v>383</v>
      </c>
      <c r="C28" s="85" t="s">
        <v>384</v>
      </c>
      <c r="D28" s="117" t="s">
        <v>64</v>
      </c>
      <c r="E28" s="57"/>
      <c r="F28" s="57"/>
      <c r="G28" s="57"/>
      <c r="H28" s="57"/>
      <c r="I28" s="57"/>
      <c r="J28" s="91"/>
      <c r="K28" s="57"/>
      <c r="L28" s="57"/>
      <c r="M28" s="57"/>
      <c r="N28" s="150"/>
      <c r="O28" s="40">
        <f t="shared" si="0"/>
        <v>0</v>
      </c>
      <c r="P28" s="220"/>
      <c r="Q28" s="211"/>
    </row>
    <row r="29" spans="1:17" x14ac:dyDescent="0.25">
      <c r="A29" s="86"/>
      <c r="B29" s="71" t="s">
        <v>385</v>
      </c>
      <c r="C29" s="82" t="s">
        <v>386</v>
      </c>
      <c r="D29" s="117" t="s">
        <v>64</v>
      </c>
      <c r="E29" s="57"/>
      <c r="F29" s="57"/>
      <c r="G29" s="57"/>
      <c r="H29" s="57"/>
      <c r="I29" s="57"/>
      <c r="J29" s="91"/>
      <c r="K29" s="57"/>
      <c r="L29" s="57"/>
      <c r="M29" s="57"/>
      <c r="N29" s="150"/>
      <c r="O29" s="40">
        <f t="shared" si="0"/>
        <v>0</v>
      </c>
      <c r="P29" s="220"/>
      <c r="Q29" s="211"/>
    </row>
    <row r="30" spans="1:17" x14ac:dyDescent="0.25">
      <c r="A30" s="86"/>
      <c r="B30" s="71"/>
      <c r="C30" s="82"/>
      <c r="D30" s="144"/>
      <c r="E30" s="57"/>
      <c r="F30" s="57"/>
      <c r="G30" s="57"/>
      <c r="H30" s="57"/>
      <c r="I30" s="57"/>
      <c r="J30" s="91"/>
      <c r="K30" s="57"/>
      <c r="L30" s="57"/>
      <c r="M30" s="57"/>
      <c r="N30" s="150"/>
      <c r="O30" s="40"/>
      <c r="P30" s="176"/>
      <c r="Q30" s="171"/>
    </row>
    <row r="31" spans="1:17" ht="15.75" thickBot="1" x14ac:dyDescent="0.3">
      <c r="A31" s="65"/>
      <c r="B31" s="71"/>
      <c r="C31" s="82"/>
      <c r="D31" s="115"/>
      <c r="E31" s="57"/>
      <c r="F31" s="57"/>
      <c r="G31" s="57"/>
      <c r="H31" s="57"/>
      <c r="I31" s="57"/>
      <c r="J31" s="91"/>
      <c r="K31" s="57"/>
      <c r="L31" s="58"/>
      <c r="M31" s="58"/>
      <c r="N31" s="150"/>
      <c r="O31" s="41"/>
      <c r="P31" s="176"/>
      <c r="Q31" s="171"/>
    </row>
    <row r="32" spans="1:17" x14ac:dyDescent="0.25">
      <c r="A32" s="148" t="s">
        <v>98</v>
      </c>
      <c r="B32" s="70" t="s">
        <v>370</v>
      </c>
      <c r="C32" s="149" t="s">
        <v>371</v>
      </c>
      <c r="D32" s="117" t="s">
        <v>39</v>
      </c>
      <c r="E32" s="51"/>
      <c r="F32" s="55"/>
      <c r="G32" s="51"/>
      <c r="H32" s="55"/>
      <c r="I32" s="51"/>
      <c r="J32" s="88"/>
      <c r="K32" s="55"/>
      <c r="L32" s="122"/>
      <c r="M32" s="122"/>
      <c r="N32" s="55"/>
      <c r="O32" s="74">
        <f t="shared" ref="O32:O40" si="1">SUM(E32:N32)</f>
        <v>0</v>
      </c>
      <c r="P32" s="176"/>
      <c r="Q32" s="171"/>
    </row>
    <row r="33" spans="1:17" x14ac:dyDescent="0.25">
      <c r="A33" s="86"/>
      <c r="B33" s="71" t="s">
        <v>372</v>
      </c>
      <c r="C33" s="63" t="s">
        <v>373</v>
      </c>
      <c r="D33" s="117" t="s">
        <v>39</v>
      </c>
      <c r="E33" s="52"/>
      <c r="F33" s="56"/>
      <c r="G33" s="52"/>
      <c r="H33" s="56"/>
      <c r="I33" s="52"/>
      <c r="J33" s="90"/>
      <c r="K33" s="56"/>
      <c r="L33" s="124"/>
      <c r="M33" s="124"/>
      <c r="N33" s="56"/>
      <c r="O33" s="40">
        <f t="shared" si="1"/>
        <v>0</v>
      </c>
      <c r="P33" s="176"/>
      <c r="Q33" s="171"/>
    </row>
    <row r="34" spans="1:17" x14ac:dyDescent="0.25">
      <c r="A34" s="86"/>
      <c r="B34" s="71" t="s">
        <v>374</v>
      </c>
      <c r="C34" s="63" t="s">
        <v>375</v>
      </c>
      <c r="D34" s="117" t="s">
        <v>39</v>
      </c>
      <c r="E34" s="52"/>
      <c r="F34" s="56"/>
      <c r="G34" s="52"/>
      <c r="H34" s="56"/>
      <c r="I34" s="52"/>
      <c r="J34" s="90"/>
      <c r="K34" s="56"/>
      <c r="L34" s="124"/>
      <c r="M34" s="124"/>
      <c r="N34" s="56"/>
      <c r="O34" s="40">
        <f t="shared" si="1"/>
        <v>0</v>
      </c>
      <c r="P34" s="176"/>
      <c r="Q34" s="171"/>
    </row>
    <row r="35" spans="1:17" x14ac:dyDescent="0.25">
      <c r="A35" s="86"/>
      <c r="B35" s="71" t="s">
        <v>376</v>
      </c>
      <c r="C35" s="47" t="s">
        <v>377</v>
      </c>
      <c r="D35" s="117" t="s">
        <v>39</v>
      </c>
      <c r="E35" s="53"/>
      <c r="F35" s="57"/>
      <c r="G35" s="53"/>
      <c r="H35" s="57"/>
      <c r="I35" s="53"/>
      <c r="J35" s="91"/>
      <c r="K35" s="57"/>
      <c r="L35" s="150"/>
      <c r="M35" s="150"/>
      <c r="N35" s="57"/>
      <c r="O35" s="40">
        <f t="shared" si="1"/>
        <v>0</v>
      </c>
      <c r="P35" s="176"/>
      <c r="Q35" s="171"/>
    </row>
    <row r="36" spans="1:17" x14ac:dyDescent="0.25">
      <c r="A36" s="37"/>
      <c r="B36" s="71" t="s">
        <v>96</v>
      </c>
      <c r="C36" s="48" t="s">
        <v>378</v>
      </c>
      <c r="D36" s="144" t="s">
        <v>97</v>
      </c>
      <c r="E36" s="53"/>
      <c r="F36" s="57"/>
      <c r="G36" s="53"/>
      <c r="H36" s="57"/>
      <c r="I36" s="53"/>
      <c r="J36" s="91"/>
      <c r="K36" s="57"/>
      <c r="L36" s="150"/>
      <c r="M36" s="150"/>
      <c r="N36" s="57"/>
      <c r="O36" s="40">
        <f t="shared" si="1"/>
        <v>0</v>
      </c>
      <c r="P36" s="220"/>
      <c r="Q36" s="211"/>
    </row>
    <row r="37" spans="1:17" x14ac:dyDescent="0.25">
      <c r="A37" s="37"/>
      <c r="B37" s="71" t="s">
        <v>379</v>
      </c>
      <c r="C37" s="48" t="s">
        <v>380</v>
      </c>
      <c r="D37" s="117" t="s">
        <v>64</v>
      </c>
      <c r="E37" s="53"/>
      <c r="F37" s="57"/>
      <c r="G37" s="53"/>
      <c r="H37" s="57"/>
      <c r="I37" s="53"/>
      <c r="J37" s="91"/>
      <c r="K37" s="57"/>
      <c r="L37" s="150"/>
      <c r="M37" s="150"/>
      <c r="N37" s="57"/>
      <c r="O37" s="40">
        <f t="shared" si="1"/>
        <v>0</v>
      </c>
      <c r="P37" s="220"/>
      <c r="Q37" s="211"/>
    </row>
    <row r="38" spans="1:17" x14ac:dyDescent="0.25">
      <c r="A38" s="37"/>
      <c r="B38" s="71" t="s">
        <v>381</v>
      </c>
      <c r="C38" s="48" t="s">
        <v>382</v>
      </c>
      <c r="D38" s="117" t="s">
        <v>64</v>
      </c>
      <c r="E38" s="53"/>
      <c r="F38" s="57"/>
      <c r="G38" s="53"/>
      <c r="H38" s="57"/>
      <c r="I38" s="53"/>
      <c r="J38" s="91"/>
      <c r="K38" s="57"/>
      <c r="L38" s="150"/>
      <c r="M38" s="150"/>
      <c r="N38" s="57"/>
      <c r="O38" s="40">
        <f t="shared" si="1"/>
        <v>0</v>
      </c>
      <c r="P38" s="176"/>
      <c r="Q38" s="171"/>
    </row>
    <row r="39" spans="1:17" x14ac:dyDescent="0.25">
      <c r="A39" s="37"/>
      <c r="B39" s="71" t="s">
        <v>383</v>
      </c>
      <c r="C39" s="48" t="s">
        <v>384</v>
      </c>
      <c r="D39" s="117" t="s">
        <v>64</v>
      </c>
      <c r="E39" s="150"/>
      <c r="F39" s="57"/>
      <c r="G39" s="57"/>
      <c r="H39" s="57"/>
      <c r="I39" s="57"/>
      <c r="J39" s="91"/>
      <c r="K39" s="57"/>
      <c r="L39" s="150"/>
      <c r="M39" s="150"/>
      <c r="N39" s="57"/>
      <c r="O39" s="40">
        <f t="shared" si="1"/>
        <v>0</v>
      </c>
      <c r="P39" s="220"/>
      <c r="Q39" s="211"/>
    </row>
    <row r="40" spans="1:17" x14ac:dyDescent="0.25">
      <c r="A40" s="37"/>
      <c r="B40" s="71" t="s">
        <v>385</v>
      </c>
      <c r="C40" s="47" t="s">
        <v>386</v>
      </c>
      <c r="D40" s="117" t="s">
        <v>64</v>
      </c>
      <c r="E40" s="150"/>
      <c r="F40" s="57"/>
      <c r="G40" s="57"/>
      <c r="H40" s="57"/>
      <c r="I40" s="57"/>
      <c r="J40" s="91"/>
      <c r="K40" s="57"/>
      <c r="L40" s="150"/>
      <c r="M40" s="150"/>
      <c r="N40" s="57"/>
      <c r="O40" s="40">
        <f t="shared" si="1"/>
        <v>0</v>
      </c>
      <c r="P40" s="220"/>
      <c r="Q40" s="211"/>
    </row>
    <row r="41" spans="1:17" x14ac:dyDescent="0.25">
      <c r="A41" s="37"/>
      <c r="B41" s="71"/>
      <c r="C41" s="48"/>
      <c r="D41" s="144"/>
      <c r="E41" s="124"/>
      <c r="F41" s="56"/>
      <c r="G41" s="56"/>
      <c r="H41" s="56"/>
      <c r="I41" s="56"/>
      <c r="J41" s="90"/>
      <c r="K41" s="56"/>
      <c r="L41" s="124"/>
      <c r="M41" s="124"/>
      <c r="N41" s="56"/>
      <c r="O41" s="40"/>
      <c r="P41" s="220"/>
      <c r="Q41" s="211"/>
    </row>
    <row r="42" spans="1:17" ht="15.75" thickBot="1" x14ac:dyDescent="0.3">
      <c r="A42" s="38"/>
      <c r="B42" s="35"/>
      <c r="C42" s="66"/>
      <c r="D42" s="115"/>
      <c r="E42" s="125"/>
      <c r="F42" s="58"/>
      <c r="G42" s="58"/>
      <c r="H42" s="58"/>
      <c r="I42" s="58"/>
      <c r="J42" s="186"/>
      <c r="K42" s="58"/>
      <c r="L42" s="125"/>
      <c r="M42" s="125"/>
      <c r="N42" s="58"/>
      <c r="O42" s="41"/>
      <c r="P42" s="221"/>
      <c r="Q42" s="213"/>
    </row>
    <row r="43" spans="1:17" x14ac:dyDescent="0.25">
      <c r="A43" s="11"/>
      <c r="C43" s="50"/>
      <c r="D43" s="152"/>
      <c r="E43" s="32"/>
      <c r="F43" s="61"/>
      <c r="G43" s="75"/>
      <c r="H43" s="61"/>
      <c r="I43" s="15"/>
      <c r="J43" s="75"/>
      <c r="K43" s="61"/>
      <c r="L43" s="195"/>
      <c r="M43" s="195"/>
      <c r="N43" s="15"/>
      <c r="O43" s="195"/>
      <c r="P43" s="210"/>
      <c r="Q43" s="211"/>
    </row>
    <row r="44" spans="1:17" ht="15.75" thickBot="1" x14ac:dyDescent="0.3">
      <c r="A44" s="11"/>
      <c r="B44" s="11"/>
      <c r="C44" s="49"/>
      <c r="D44" s="153"/>
      <c r="E44" s="151"/>
      <c r="F44" s="60"/>
      <c r="G44" s="76"/>
      <c r="H44" s="60"/>
      <c r="I44" s="77"/>
      <c r="J44" s="76"/>
      <c r="K44" s="61"/>
      <c r="L44" s="60"/>
      <c r="M44" s="60"/>
      <c r="N44" s="15"/>
      <c r="O44" s="60"/>
      <c r="P44" s="212"/>
      <c r="Q44" s="213"/>
    </row>
    <row r="45" spans="1:17" ht="15.75" thickBot="1" x14ac:dyDescent="0.3">
      <c r="A45" s="147" t="s">
        <v>99</v>
      </c>
      <c r="B45" s="2"/>
      <c r="C45" s="69"/>
      <c r="D45" s="121"/>
      <c r="E45" s="23">
        <f t="shared" ref="E45:N45" si="2">SUM(E21:E42)</f>
        <v>0</v>
      </c>
      <c r="F45" s="23">
        <f t="shared" si="2"/>
        <v>0</v>
      </c>
      <c r="G45" s="23">
        <f t="shared" si="2"/>
        <v>0</v>
      </c>
      <c r="H45" s="23">
        <f t="shared" si="2"/>
        <v>0</v>
      </c>
      <c r="I45" s="23">
        <f t="shared" si="2"/>
        <v>0</v>
      </c>
      <c r="J45" s="188">
        <f t="shared" si="2"/>
        <v>0</v>
      </c>
      <c r="K45" s="188">
        <f t="shared" si="2"/>
        <v>0</v>
      </c>
      <c r="L45" s="193">
        <f t="shared" si="2"/>
        <v>0</v>
      </c>
      <c r="M45" s="193">
        <f t="shared" si="2"/>
        <v>0</v>
      </c>
      <c r="N45" s="193">
        <f t="shared" si="2"/>
        <v>0</v>
      </c>
      <c r="O45" s="193">
        <f>SUM(O21:O42)</f>
        <v>0</v>
      </c>
      <c r="P45" s="214"/>
      <c r="Q45" s="215"/>
    </row>
    <row r="48" spans="1:17" ht="15.75" x14ac:dyDescent="0.25">
      <c r="A48" s="13" t="s">
        <v>29</v>
      </c>
    </row>
  </sheetData>
  <mergeCells count="19">
    <mergeCell ref="P44:Q44"/>
    <mergeCell ref="P45:Q45"/>
    <mergeCell ref="P39:Q39"/>
    <mergeCell ref="P40:Q40"/>
    <mergeCell ref="P41:Q41"/>
    <mergeCell ref="P42:Q42"/>
    <mergeCell ref="P43:Q43"/>
    <mergeCell ref="P37:Q37"/>
    <mergeCell ref="P18:Q18"/>
    <mergeCell ref="P20:Q20"/>
    <mergeCell ref="P21:Q21"/>
    <mergeCell ref="P22:Q22"/>
    <mergeCell ref="P24:Q24"/>
    <mergeCell ref="P25:Q25"/>
    <mergeCell ref="P26:Q26"/>
    <mergeCell ref="P27:Q27"/>
    <mergeCell ref="P28:Q28"/>
    <mergeCell ref="P29:Q29"/>
    <mergeCell ref="P36:Q36"/>
  </mergeCells>
  <pageMargins left="0.70866141732283472" right="0.70866141732283472" top="0.74803149606299213" bottom="0.74803149606299213" header="0.31496062992125984" footer="0.31496062992125984"/>
  <pageSetup paperSize="8" scale="89" orientation="landscape" cellComments="asDisplayed" r:id="rId1"/>
  <legacy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Ark9">
    <pageSetUpPr fitToPage="1"/>
  </sheetPr>
  <dimension ref="A1:M43"/>
  <sheetViews>
    <sheetView zoomScaleNormal="100" workbookViewId="0">
      <selection activeCell="C10" sqref="C10"/>
    </sheetView>
  </sheetViews>
  <sheetFormatPr defaultColWidth="9.140625" defaultRowHeight="15" x14ac:dyDescent="0.25"/>
  <cols>
    <col min="1" max="1" width="18.140625" customWidth="1"/>
    <col min="2" max="2" width="18.42578125" customWidth="1"/>
    <col min="3" max="3" width="32.42578125" customWidth="1"/>
    <col min="4" max="4" width="20" customWidth="1"/>
    <col min="5" max="10" width="15.7109375" style="16" customWidth="1"/>
    <col min="11" max="11" width="13.28515625" style="16" customWidth="1"/>
  </cols>
  <sheetData>
    <row r="1" spans="1:13" x14ac:dyDescent="0.25">
      <c r="A1" s="14" t="s">
        <v>2</v>
      </c>
      <c r="C1" s="33"/>
      <c r="D1" s="33"/>
      <c r="E1" s="15"/>
      <c r="F1" s="15"/>
      <c r="G1" s="15"/>
      <c r="H1" s="15"/>
      <c r="I1" s="15"/>
      <c r="J1" s="15"/>
      <c r="K1" s="15"/>
      <c r="L1" s="9"/>
      <c r="M1" s="9"/>
    </row>
    <row r="2" spans="1:13" x14ac:dyDescent="0.25">
      <c r="A2" s="14" t="s">
        <v>3</v>
      </c>
      <c r="C2" s="24">
        <v>2015</v>
      </c>
      <c r="D2" s="24"/>
      <c r="E2" s="28" t="s">
        <v>4</v>
      </c>
      <c r="F2" s="15"/>
      <c r="G2" s="15"/>
      <c r="H2" s="15"/>
      <c r="I2" s="15"/>
      <c r="J2" s="15"/>
      <c r="K2" s="15"/>
      <c r="L2" s="9"/>
      <c r="M2" s="9"/>
    </row>
    <row r="3" spans="1:13" x14ac:dyDescent="0.25">
      <c r="A3" s="14"/>
      <c r="C3" s="31"/>
      <c r="D3" s="31"/>
      <c r="E3" s="15"/>
      <c r="F3" s="15"/>
      <c r="G3" s="15"/>
      <c r="H3" s="15"/>
      <c r="I3" s="15"/>
      <c r="J3" s="15"/>
      <c r="K3" s="15"/>
      <c r="L3" s="9"/>
      <c r="M3" s="9"/>
    </row>
    <row r="4" spans="1:13" x14ac:dyDescent="0.25">
      <c r="A4" s="14" t="s">
        <v>5</v>
      </c>
      <c r="C4" s="33"/>
      <c r="D4" s="33"/>
      <c r="E4" s="15"/>
      <c r="F4" s="15"/>
      <c r="G4" s="15"/>
      <c r="H4" s="15"/>
      <c r="I4" s="15"/>
      <c r="J4" s="15"/>
      <c r="K4" s="15"/>
      <c r="L4" s="9"/>
      <c r="M4" s="9"/>
    </row>
    <row r="5" spans="1:13" x14ac:dyDescent="0.25">
      <c r="A5" s="14" t="s">
        <v>6</v>
      </c>
      <c r="C5" s="33"/>
      <c r="D5" s="33"/>
      <c r="E5" s="15"/>
      <c r="F5" s="15"/>
      <c r="G5" s="15"/>
      <c r="H5" s="15"/>
      <c r="I5" s="15"/>
      <c r="J5" s="15"/>
      <c r="K5" s="15"/>
      <c r="L5" s="9"/>
      <c r="M5" s="9"/>
    </row>
    <row r="6" spans="1:13" x14ac:dyDescent="0.25">
      <c r="A6" s="9"/>
      <c r="B6" s="9"/>
      <c r="C6" s="25"/>
      <c r="D6" s="25"/>
      <c r="E6" s="15"/>
      <c r="F6" s="15"/>
      <c r="G6" s="15"/>
      <c r="H6" s="15"/>
      <c r="I6" s="15"/>
      <c r="J6" s="15"/>
      <c r="K6" s="15"/>
      <c r="L6" s="9"/>
      <c r="M6" s="9"/>
    </row>
    <row r="7" spans="1:13" x14ac:dyDescent="0.25">
      <c r="A7" s="3" t="s">
        <v>7</v>
      </c>
      <c r="B7" s="9"/>
      <c r="C7" s="26"/>
      <c r="D7" s="26"/>
      <c r="E7" s="15"/>
      <c r="F7" s="15"/>
      <c r="G7" s="15"/>
      <c r="H7" s="15"/>
      <c r="I7" s="15"/>
      <c r="J7" s="15"/>
      <c r="K7" s="15"/>
      <c r="L7" s="9"/>
      <c r="M7" s="9"/>
    </row>
    <row r="8" spans="1:13" x14ac:dyDescent="0.25">
      <c r="A8" s="3" t="s">
        <v>8</v>
      </c>
      <c r="B8" s="9"/>
      <c r="C8" s="26"/>
      <c r="D8" s="26"/>
      <c r="E8" s="15"/>
      <c r="F8" s="15"/>
      <c r="G8" s="15"/>
      <c r="H8" s="15"/>
      <c r="I8" s="15"/>
      <c r="J8" s="15"/>
      <c r="K8" s="15"/>
      <c r="L8" s="9"/>
      <c r="M8" s="9"/>
    </row>
    <row r="9" spans="1:13" x14ac:dyDescent="0.25">
      <c r="A9" s="3"/>
      <c r="B9" s="9"/>
      <c r="C9" s="27"/>
      <c r="D9" s="27"/>
      <c r="E9" s="15"/>
      <c r="F9" s="15"/>
      <c r="G9" s="15"/>
      <c r="H9" s="15"/>
      <c r="I9" s="15"/>
      <c r="J9" s="15"/>
      <c r="K9" s="15"/>
      <c r="L9" s="9"/>
      <c r="M9" s="9"/>
    </row>
    <row r="10" spans="1:13" x14ac:dyDescent="0.25">
      <c r="A10" s="3" t="s">
        <v>9</v>
      </c>
      <c r="B10" s="9"/>
      <c r="C10" s="26"/>
      <c r="D10" s="26"/>
      <c r="E10" s="15"/>
      <c r="F10" s="15"/>
      <c r="G10" s="15"/>
      <c r="H10" s="15"/>
      <c r="I10" s="15"/>
      <c r="J10" s="15"/>
      <c r="K10" s="15"/>
      <c r="L10" s="9"/>
      <c r="M10" s="9"/>
    </row>
    <row r="11" spans="1:13" x14ac:dyDescent="0.25">
      <c r="A11" s="3" t="s">
        <v>10</v>
      </c>
      <c r="B11" s="9"/>
      <c r="C11" s="5"/>
      <c r="D11" s="5"/>
      <c r="E11" s="15"/>
      <c r="F11" s="15"/>
      <c r="G11" s="15"/>
      <c r="H11" s="15"/>
      <c r="I11" s="15"/>
      <c r="J11" s="15"/>
      <c r="K11" s="15"/>
      <c r="L11" s="9"/>
      <c r="M11" s="9"/>
    </row>
    <row r="12" spans="1:13" x14ac:dyDescent="0.25">
      <c r="A12" s="3"/>
      <c r="B12" s="9"/>
      <c r="C12" s="4"/>
      <c r="D12" s="4"/>
      <c r="E12" s="15"/>
      <c r="F12" s="15"/>
      <c r="G12" s="15"/>
      <c r="H12" s="15"/>
      <c r="I12" s="15"/>
      <c r="J12" s="15"/>
      <c r="K12" s="15"/>
      <c r="L12" s="9"/>
      <c r="M12" s="9"/>
    </row>
    <row r="13" spans="1:13" x14ac:dyDescent="0.25">
      <c r="A13" s="3"/>
      <c r="B13" s="9"/>
      <c r="C13" s="9"/>
      <c r="D13" s="9"/>
      <c r="E13" s="15"/>
      <c r="F13" s="15"/>
      <c r="G13" s="15"/>
      <c r="H13" s="15"/>
      <c r="I13" s="15"/>
      <c r="J13" s="15"/>
      <c r="K13" s="15"/>
      <c r="L13" s="9"/>
      <c r="M13" s="9"/>
    </row>
    <row r="14" spans="1:13" ht="15.75" x14ac:dyDescent="0.25">
      <c r="A14" s="10" t="s">
        <v>11</v>
      </c>
      <c r="B14" s="10"/>
      <c r="C14" s="9"/>
      <c r="D14" s="9"/>
      <c r="E14" s="15"/>
      <c r="F14" s="15"/>
      <c r="G14" s="15"/>
      <c r="H14" s="15"/>
      <c r="I14" s="15"/>
      <c r="J14" s="15"/>
      <c r="K14" s="15"/>
      <c r="L14" s="9"/>
      <c r="M14" s="9"/>
    </row>
    <row r="15" spans="1:13" ht="16.5" thickBot="1" x14ac:dyDescent="0.3">
      <c r="A15" s="10"/>
      <c r="B15" s="10"/>
      <c r="C15" s="9"/>
      <c r="D15" s="9"/>
      <c r="E15" s="15"/>
      <c r="F15" s="15"/>
      <c r="G15" s="15"/>
      <c r="H15" s="15"/>
      <c r="I15" s="15"/>
      <c r="J15" s="15"/>
      <c r="K15" s="15"/>
      <c r="L15" s="9"/>
      <c r="M15" s="9"/>
    </row>
    <row r="16" spans="1:13" x14ac:dyDescent="0.25">
      <c r="A16" s="44" t="s">
        <v>12</v>
      </c>
      <c r="B16" s="6" t="s">
        <v>36</v>
      </c>
      <c r="C16" s="45" t="s">
        <v>13</v>
      </c>
      <c r="D16" s="45" t="s">
        <v>14</v>
      </c>
      <c r="E16" s="42">
        <f>+C2</f>
        <v>2015</v>
      </c>
      <c r="F16" s="42">
        <f>E16+1</f>
        <v>2016</v>
      </c>
      <c r="G16" s="42">
        <f>F16+1</f>
        <v>2017</v>
      </c>
      <c r="H16" s="42">
        <f>G16+1</f>
        <v>2018</v>
      </c>
      <c r="I16" s="42">
        <f>H16+1</f>
        <v>2019</v>
      </c>
      <c r="J16" s="42">
        <f>I16+1</f>
        <v>2020</v>
      </c>
      <c r="K16" s="17" t="s">
        <v>15</v>
      </c>
      <c r="L16" s="216" t="s">
        <v>16</v>
      </c>
      <c r="M16" s="217"/>
    </row>
    <row r="17" spans="1:13" ht="15.75" thickBot="1" x14ac:dyDescent="0.3">
      <c r="A17" s="46"/>
      <c r="B17" s="7"/>
      <c r="C17" s="8"/>
      <c r="D17" s="8"/>
      <c r="E17" s="43" t="s">
        <v>17</v>
      </c>
      <c r="F17" s="43" t="s">
        <v>17</v>
      </c>
      <c r="G17" s="43" t="s">
        <v>17</v>
      </c>
      <c r="H17" s="43" t="s">
        <v>17</v>
      </c>
      <c r="I17" s="43" t="s">
        <v>17</v>
      </c>
      <c r="J17" s="43" t="s">
        <v>17</v>
      </c>
      <c r="K17" s="18" t="s">
        <v>18</v>
      </c>
      <c r="L17" s="7"/>
      <c r="M17" s="8"/>
    </row>
    <row r="18" spans="1:13" ht="15.75" thickBot="1" x14ac:dyDescent="0.3">
      <c r="A18" s="83"/>
      <c r="B18" s="30"/>
      <c r="C18" s="84"/>
      <c r="D18" s="3"/>
      <c r="E18" s="19"/>
      <c r="F18" s="20"/>
      <c r="G18" s="20"/>
      <c r="H18" s="20"/>
      <c r="I18" s="20"/>
      <c r="J18" s="22"/>
      <c r="K18" s="15"/>
      <c r="L18" s="218"/>
      <c r="M18" s="219"/>
    </row>
    <row r="19" spans="1:13" x14ac:dyDescent="0.25">
      <c r="A19" s="34" t="s">
        <v>19</v>
      </c>
      <c r="B19" s="70"/>
      <c r="C19" s="80"/>
      <c r="D19" s="80"/>
      <c r="E19" s="51"/>
      <c r="F19" s="55"/>
      <c r="G19" s="51"/>
      <c r="H19" s="55"/>
      <c r="I19" s="51"/>
      <c r="J19" s="55"/>
      <c r="K19" s="78">
        <f>+E19+F19+G19+H19+I19+J19</f>
        <v>0</v>
      </c>
      <c r="L19" s="210"/>
      <c r="M19" s="211"/>
    </row>
    <row r="20" spans="1:13" x14ac:dyDescent="0.25">
      <c r="A20" s="64"/>
      <c r="B20" s="71"/>
      <c r="C20" s="81"/>
      <c r="D20" s="81"/>
      <c r="E20" s="52"/>
      <c r="F20" s="56"/>
      <c r="G20" s="52"/>
      <c r="H20" s="56"/>
      <c r="I20" s="52"/>
      <c r="J20" s="56"/>
      <c r="K20" s="79">
        <f t="shared" ref="K20:K37" si="0">+E20+F20+G20+H20+I20+J20</f>
        <v>0</v>
      </c>
      <c r="L20" s="210"/>
      <c r="M20" s="211"/>
    </row>
    <row r="21" spans="1:13" x14ac:dyDescent="0.25">
      <c r="A21" s="64"/>
      <c r="B21" s="71"/>
      <c r="C21" s="81"/>
      <c r="D21" s="81"/>
      <c r="E21" s="52"/>
      <c r="F21" s="56"/>
      <c r="G21" s="52"/>
      <c r="H21" s="56"/>
      <c r="I21" s="52"/>
      <c r="J21" s="56"/>
      <c r="K21" s="79">
        <f t="shared" si="0"/>
        <v>0</v>
      </c>
      <c r="L21" s="170"/>
      <c r="M21" s="171"/>
    </row>
    <row r="22" spans="1:13" x14ac:dyDescent="0.25">
      <c r="A22" s="64"/>
      <c r="B22" s="71"/>
      <c r="C22" s="82"/>
      <c r="D22" s="82"/>
      <c r="E22" s="53"/>
      <c r="F22" s="57"/>
      <c r="G22" s="53"/>
      <c r="H22" s="57"/>
      <c r="I22" s="53"/>
      <c r="J22" s="57"/>
      <c r="K22" s="79">
        <f>+E22+F22+G22+H22+I22+J22</f>
        <v>0</v>
      </c>
      <c r="L22" s="210"/>
      <c r="M22" s="211"/>
    </row>
    <row r="23" spans="1:13" x14ac:dyDescent="0.25">
      <c r="A23" s="64"/>
      <c r="B23" s="71"/>
      <c r="C23" s="85"/>
      <c r="D23" s="82"/>
      <c r="E23" s="53"/>
      <c r="F23" s="57"/>
      <c r="G23" s="53"/>
      <c r="H23" s="57"/>
      <c r="I23" s="53"/>
      <c r="J23" s="57"/>
      <c r="K23" s="79">
        <f t="shared" si="0"/>
        <v>0</v>
      </c>
      <c r="L23" s="210"/>
      <c r="M23" s="211"/>
    </row>
    <row r="24" spans="1:13" x14ac:dyDescent="0.25">
      <c r="A24" s="64"/>
      <c r="B24" s="71"/>
      <c r="C24" s="85"/>
      <c r="D24" s="82"/>
      <c r="E24" s="53"/>
      <c r="F24" s="57"/>
      <c r="G24" s="53"/>
      <c r="H24" s="57"/>
      <c r="I24" s="53"/>
      <c r="J24" s="57"/>
      <c r="K24" s="79">
        <f t="shared" si="0"/>
        <v>0</v>
      </c>
      <c r="L24" s="210"/>
      <c r="M24" s="211"/>
    </row>
    <row r="25" spans="1:13" x14ac:dyDescent="0.25">
      <c r="A25" s="64"/>
      <c r="B25" s="71"/>
      <c r="C25" s="85"/>
      <c r="D25" s="82"/>
      <c r="E25" s="53"/>
      <c r="F25" s="57"/>
      <c r="G25" s="53"/>
      <c r="H25" s="57"/>
      <c r="I25" s="53"/>
      <c r="J25" s="57"/>
      <c r="K25" s="79">
        <f t="shared" si="0"/>
        <v>0</v>
      </c>
      <c r="L25" s="210"/>
      <c r="M25" s="211"/>
    </row>
    <row r="26" spans="1:13" x14ac:dyDescent="0.25">
      <c r="A26" s="64"/>
      <c r="B26" s="11"/>
      <c r="C26" s="85"/>
      <c r="D26" s="47"/>
      <c r="E26" s="57"/>
      <c r="F26" s="57"/>
      <c r="G26" s="57"/>
      <c r="H26" s="57"/>
      <c r="I26" s="57"/>
      <c r="J26" s="57"/>
      <c r="K26" s="40">
        <f t="shared" si="0"/>
        <v>0</v>
      </c>
      <c r="L26" s="220"/>
      <c r="M26" s="211"/>
    </row>
    <row r="27" spans="1:13" x14ac:dyDescent="0.25">
      <c r="A27" s="86"/>
      <c r="B27" s="71"/>
      <c r="C27" s="82"/>
      <c r="D27" s="47"/>
      <c r="E27" s="57"/>
      <c r="F27" s="57"/>
      <c r="G27" s="57"/>
      <c r="H27" s="57"/>
      <c r="I27" s="57"/>
      <c r="J27" s="57"/>
      <c r="K27" s="40">
        <f t="shared" si="0"/>
        <v>0</v>
      </c>
      <c r="L27" s="220"/>
      <c r="M27" s="211"/>
    </row>
    <row r="28" spans="1:13" x14ac:dyDescent="0.25">
      <c r="A28" s="86"/>
      <c r="B28" s="71"/>
      <c r="C28" s="82"/>
      <c r="D28" s="47"/>
      <c r="E28" s="57"/>
      <c r="F28" s="57"/>
      <c r="G28" s="57"/>
      <c r="H28" s="57"/>
      <c r="I28" s="57"/>
      <c r="J28" s="57"/>
      <c r="K28" s="40">
        <f t="shared" si="0"/>
        <v>0</v>
      </c>
      <c r="L28" s="176"/>
      <c r="M28" s="171"/>
    </row>
    <row r="29" spans="1:13" x14ac:dyDescent="0.25">
      <c r="A29" s="86"/>
      <c r="B29" s="71"/>
      <c r="C29" s="82"/>
      <c r="D29" s="47"/>
      <c r="E29" s="57"/>
      <c r="F29" s="57"/>
      <c r="G29" s="57"/>
      <c r="H29" s="57"/>
      <c r="I29" s="57"/>
      <c r="J29" s="57"/>
      <c r="K29" s="40">
        <f t="shared" si="0"/>
        <v>0</v>
      </c>
      <c r="L29" s="176"/>
      <c r="M29" s="171"/>
    </row>
    <row r="30" spans="1:13" x14ac:dyDescent="0.25">
      <c r="A30" s="37"/>
      <c r="B30" s="11"/>
      <c r="C30" s="81"/>
      <c r="D30" s="63"/>
      <c r="E30" s="56"/>
      <c r="F30" s="56"/>
      <c r="G30" s="56"/>
      <c r="H30" s="56"/>
      <c r="I30" s="56"/>
      <c r="J30" s="56"/>
      <c r="K30" s="40">
        <f t="shared" si="0"/>
        <v>0</v>
      </c>
      <c r="L30" s="220"/>
      <c r="M30" s="211"/>
    </row>
    <row r="31" spans="1:13" x14ac:dyDescent="0.25">
      <c r="A31" s="37"/>
      <c r="B31" s="71"/>
      <c r="C31" s="81"/>
      <c r="D31" s="63"/>
      <c r="E31" s="56"/>
      <c r="F31" s="56"/>
      <c r="G31" s="56"/>
      <c r="H31" s="56"/>
      <c r="I31" s="56"/>
      <c r="J31" s="56"/>
      <c r="K31" s="40">
        <f t="shared" si="0"/>
        <v>0</v>
      </c>
      <c r="L31" s="220"/>
      <c r="M31" s="211"/>
    </row>
    <row r="32" spans="1:13" x14ac:dyDescent="0.25">
      <c r="A32" s="37"/>
      <c r="B32" s="71"/>
      <c r="C32" s="81"/>
      <c r="D32" s="63"/>
      <c r="E32" s="56"/>
      <c r="F32" s="56"/>
      <c r="G32" s="56"/>
      <c r="H32" s="56"/>
      <c r="I32" s="56"/>
      <c r="J32" s="56"/>
      <c r="K32" s="40">
        <f t="shared" si="0"/>
        <v>0</v>
      </c>
      <c r="L32" s="176"/>
      <c r="M32" s="171"/>
    </row>
    <row r="33" spans="1:13" x14ac:dyDescent="0.25">
      <c r="A33" s="37"/>
      <c r="B33" s="71"/>
      <c r="C33" s="82"/>
      <c r="D33" s="47"/>
      <c r="E33" s="56"/>
      <c r="F33" s="56"/>
      <c r="G33" s="56"/>
      <c r="H33" s="56"/>
      <c r="I33" s="56"/>
      <c r="J33" s="56"/>
      <c r="K33" s="40">
        <f t="shared" si="0"/>
        <v>0</v>
      </c>
      <c r="L33" s="220"/>
      <c r="M33" s="211"/>
    </row>
    <row r="34" spans="1:13" x14ac:dyDescent="0.25">
      <c r="A34" s="37"/>
      <c r="B34" s="71"/>
      <c r="C34" s="85"/>
      <c r="D34" s="47"/>
      <c r="E34" s="56"/>
      <c r="F34" s="56"/>
      <c r="G34" s="56"/>
      <c r="H34" s="56"/>
      <c r="I34" s="56"/>
      <c r="J34" s="56"/>
      <c r="K34" s="40">
        <f t="shared" si="0"/>
        <v>0</v>
      </c>
      <c r="L34" s="220"/>
      <c r="M34" s="211"/>
    </row>
    <row r="35" spans="1:13" x14ac:dyDescent="0.25">
      <c r="A35" s="37"/>
      <c r="B35" s="71"/>
      <c r="C35" s="85"/>
      <c r="D35" s="47"/>
      <c r="E35" s="56"/>
      <c r="F35" s="56"/>
      <c r="G35" s="56"/>
      <c r="H35" s="56"/>
      <c r="I35" s="56"/>
      <c r="J35" s="56"/>
      <c r="K35" s="40">
        <f t="shared" si="0"/>
        <v>0</v>
      </c>
      <c r="L35" s="220"/>
      <c r="M35" s="211"/>
    </row>
    <row r="36" spans="1:13" x14ac:dyDescent="0.25">
      <c r="A36" s="37"/>
      <c r="B36" s="11"/>
      <c r="C36" s="85"/>
      <c r="D36" s="47"/>
      <c r="E36" s="57"/>
      <c r="F36" s="57"/>
      <c r="G36" s="57"/>
      <c r="H36" s="57"/>
      <c r="I36" s="57"/>
      <c r="J36" s="57"/>
      <c r="K36" s="40">
        <f t="shared" si="0"/>
        <v>0</v>
      </c>
      <c r="L36" s="220"/>
      <c r="M36" s="211"/>
    </row>
    <row r="37" spans="1:13" ht="15.75" thickBot="1" x14ac:dyDescent="0.3">
      <c r="A37" s="38"/>
      <c r="B37" s="35"/>
      <c r="C37" s="87"/>
      <c r="D37" s="67"/>
      <c r="E37" s="58"/>
      <c r="F37" s="58"/>
      <c r="G37" s="58"/>
      <c r="H37" s="58"/>
      <c r="I37" s="58"/>
      <c r="J37" s="58"/>
      <c r="K37" s="41">
        <f t="shared" si="0"/>
        <v>0</v>
      </c>
      <c r="L37" s="221"/>
      <c r="M37" s="213"/>
    </row>
    <row r="38" spans="1:13" x14ac:dyDescent="0.25">
      <c r="A38" s="11"/>
      <c r="C38" s="50"/>
      <c r="D38" s="68"/>
      <c r="E38" s="59"/>
      <c r="F38" s="61"/>
      <c r="G38" s="75"/>
      <c r="H38" s="61"/>
      <c r="I38" s="15"/>
      <c r="J38" s="61"/>
      <c r="K38" s="15"/>
      <c r="L38" s="210"/>
      <c r="M38" s="211"/>
    </row>
    <row r="39" spans="1:13" ht="15.75" thickBot="1" x14ac:dyDescent="0.3">
      <c r="A39" s="11"/>
      <c r="B39" s="11"/>
      <c r="C39" s="49"/>
      <c r="D39" s="3"/>
      <c r="E39" s="60"/>
      <c r="F39" s="60"/>
      <c r="G39" s="76"/>
      <c r="H39" s="60"/>
      <c r="I39" s="77"/>
      <c r="J39" s="60"/>
      <c r="K39" s="15"/>
      <c r="L39" s="212"/>
      <c r="M39" s="213"/>
    </row>
    <row r="40" spans="1:13" ht="15.75" thickBot="1" x14ac:dyDescent="0.3">
      <c r="A40" s="1"/>
      <c r="B40" s="2"/>
      <c r="C40" s="2"/>
      <c r="D40" s="69"/>
      <c r="E40" s="23">
        <f t="shared" ref="E40:K40" si="1">SUM(E19:E37)</f>
        <v>0</v>
      </c>
      <c r="F40" s="23">
        <f t="shared" si="1"/>
        <v>0</v>
      </c>
      <c r="G40" s="23">
        <f t="shared" si="1"/>
        <v>0</v>
      </c>
      <c r="H40" s="23">
        <f t="shared" si="1"/>
        <v>0</v>
      </c>
      <c r="I40" s="23">
        <f t="shared" si="1"/>
        <v>0</v>
      </c>
      <c r="J40" s="23">
        <f t="shared" si="1"/>
        <v>0</v>
      </c>
      <c r="K40" s="23">
        <f t="shared" si="1"/>
        <v>0</v>
      </c>
      <c r="L40" s="214"/>
      <c r="M40" s="215"/>
    </row>
    <row r="43" spans="1:13" ht="15.75" x14ac:dyDescent="0.25">
      <c r="A43" s="13" t="s">
        <v>29</v>
      </c>
    </row>
  </sheetData>
  <mergeCells count="20">
    <mergeCell ref="L39:M39"/>
    <mergeCell ref="L40:M40"/>
    <mergeCell ref="L33:M33"/>
    <mergeCell ref="L34:M34"/>
    <mergeCell ref="L35:M35"/>
    <mergeCell ref="L36:M36"/>
    <mergeCell ref="L37:M37"/>
    <mergeCell ref="L38:M38"/>
    <mergeCell ref="L31:M31"/>
    <mergeCell ref="L16:M16"/>
    <mergeCell ref="L18:M18"/>
    <mergeCell ref="L19:M19"/>
    <mergeCell ref="L20:M20"/>
    <mergeCell ref="L22:M22"/>
    <mergeCell ref="L23:M23"/>
    <mergeCell ref="L24:M24"/>
    <mergeCell ref="L25:M25"/>
    <mergeCell ref="L26:M26"/>
    <mergeCell ref="L27:M27"/>
    <mergeCell ref="L30:M30"/>
  </mergeCells>
  <pageMargins left="0.70866141732283472" right="0.70866141732283472" top="0.74803149606299213" bottom="0.74803149606299213" header="0.31496062992125984" footer="0.31496062992125984"/>
  <pageSetup paperSize="8" scale="89" orientation="landscape" cellComments="asDisplayed" r:id="rId1"/>
  <legacy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Ark10"/>
  <dimension ref="E4:L24"/>
  <sheetViews>
    <sheetView workbookViewId="0">
      <selection activeCell="L29" sqref="L29"/>
    </sheetView>
  </sheetViews>
  <sheetFormatPr defaultRowHeight="15" x14ac:dyDescent="0.25"/>
  <cols>
    <col min="5" max="5" width="12.28515625" customWidth="1"/>
    <col min="6" max="6" width="15.7109375" customWidth="1"/>
    <col min="8" max="8" width="11.140625" customWidth="1"/>
  </cols>
  <sheetData>
    <row r="4" spans="5:12" ht="15.75" thickBot="1" x14ac:dyDescent="0.3"/>
    <row r="5" spans="5:12" x14ac:dyDescent="0.25">
      <c r="E5" s="224" t="s">
        <v>36</v>
      </c>
      <c r="F5" s="142" t="s">
        <v>13</v>
      </c>
      <c r="G5" s="45" t="s">
        <v>14</v>
      </c>
      <c r="H5" s="42">
        <v>2015</v>
      </c>
      <c r="I5" s="42">
        <f>H5+1</f>
        <v>2016</v>
      </c>
      <c r="J5" s="42">
        <f>I5+1</f>
        <v>2017</v>
      </c>
      <c r="K5" s="42">
        <f>J5+1</f>
        <v>2018</v>
      </c>
      <c r="L5" s="42">
        <f>K5+1</f>
        <v>2019</v>
      </c>
    </row>
    <row r="6" spans="5:12" ht="15.75" thickBot="1" x14ac:dyDescent="0.3">
      <c r="E6" s="225"/>
      <c r="F6" s="143"/>
      <c r="G6" s="8"/>
      <c r="H6" s="43" t="s">
        <v>17</v>
      </c>
      <c r="I6" s="43" t="s">
        <v>17</v>
      </c>
      <c r="J6" s="43" t="s">
        <v>17</v>
      </c>
      <c r="K6" s="43" t="s">
        <v>17</v>
      </c>
      <c r="L6" s="43" t="s">
        <v>17</v>
      </c>
    </row>
    <row r="7" spans="5:12" x14ac:dyDescent="0.25">
      <c r="E7" s="127" t="s">
        <v>50</v>
      </c>
      <c r="F7" s="136" t="s">
        <v>51</v>
      </c>
      <c r="G7" s="135">
        <v>110000</v>
      </c>
      <c r="H7" s="132"/>
      <c r="I7" s="139"/>
      <c r="J7" s="132"/>
      <c r="K7" s="132"/>
      <c r="L7" s="132"/>
    </row>
    <row r="8" spans="5:12" x14ac:dyDescent="0.25">
      <c r="E8" s="127" t="s">
        <v>62</v>
      </c>
      <c r="F8" s="136" t="s">
        <v>63</v>
      </c>
      <c r="G8" s="136">
        <v>140000</v>
      </c>
      <c r="H8" s="133"/>
      <c r="I8" s="140"/>
      <c r="J8" s="133"/>
      <c r="K8" s="133"/>
      <c r="L8" s="133"/>
    </row>
    <row r="9" spans="5:12" x14ac:dyDescent="0.25">
      <c r="E9" s="127" t="s">
        <v>67</v>
      </c>
      <c r="F9" s="136" t="s">
        <v>68</v>
      </c>
      <c r="G9" s="136">
        <v>140000</v>
      </c>
      <c r="H9" s="133"/>
      <c r="I9" s="140"/>
      <c r="J9" s="133"/>
      <c r="K9" s="133"/>
      <c r="L9" s="133"/>
    </row>
    <row r="10" spans="5:12" x14ac:dyDescent="0.25">
      <c r="E10" s="145" t="s">
        <v>96</v>
      </c>
      <c r="F10" s="144" t="s">
        <v>24</v>
      </c>
      <c r="G10" s="137">
        <v>711095</v>
      </c>
      <c r="H10" s="133"/>
      <c r="I10" s="140"/>
      <c r="J10" s="133"/>
      <c r="K10" s="133"/>
      <c r="L10" s="133"/>
    </row>
    <row r="11" spans="5:12" ht="15.75" thickBot="1" x14ac:dyDescent="0.3">
      <c r="E11" s="146" t="s">
        <v>387</v>
      </c>
      <c r="F11" s="115" t="s">
        <v>388</v>
      </c>
      <c r="G11" s="138">
        <v>973002</v>
      </c>
      <c r="H11" s="134"/>
      <c r="I11" s="141"/>
      <c r="J11" s="134"/>
      <c r="K11" s="134"/>
      <c r="L11" s="134"/>
    </row>
    <row r="12" spans="5:12" ht="15.75" thickBot="1" x14ac:dyDescent="0.3">
      <c r="E12" s="126"/>
    </row>
    <row r="13" spans="5:12" x14ac:dyDescent="0.25">
      <c r="E13" s="142" t="s">
        <v>13</v>
      </c>
      <c r="F13" s="45" t="s">
        <v>14</v>
      </c>
      <c r="G13" s="42">
        <v>2015</v>
      </c>
      <c r="H13" s="42">
        <f>G13+1</f>
        <v>2016</v>
      </c>
      <c r="I13" s="42">
        <f>H13+1</f>
        <v>2017</v>
      </c>
      <c r="J13" s="42">
        <f>I13+1</f>
        <v>2018</v>
      </c>
      <c r="K13" s="42">
        <f>J13+1</f>
        <v>2019</v>
      </c>
    </row>
    <row r="14" spans="5:12" ht="15.75" thickBot="1" x14ac:dyDescent="0.3">
      <c r="E14" s="143"/>
      <c r="F14" s="8"/>
      <c r="G14" s="43" t="s">
        <v>17</v>
      </c>
      <c r="H14" s="43" t="s">
        <v>17</v>
      </c>
      <c r="I14" s="43" t="s">
        <v>17</v>
      </c>
      <c r="J14" s="43" t="s">
        <v>17</v>
      </c>
      <c r="K14" s="43" t="s">
        <v>17</v>
      </c>
    </row>
    <row r="15" spans="5:12" x14ac:dyDescent="0.25">
      <c r="E15" s="130" t="s">
        <v>20</v>
      </c>
      <c r="F15" s="116" t="s">
        <v>21</v>
      </c>
      <c r="G15" s="132"/>
      <c r="H15" s="139"/>
      <c r="I15" s="132"/>
      <c r="J15" s="132"/>
      <c r="K15" s="132"/>
    </row>
    <row r="16" spans="5:12" x14ac:dyDescent="0.25">
      <c r="E16" s="131" t="s">
        <v>22</v>
      </c>
      <c r="F16" s="117" t="s">
        <v>23</v>
      </c>
      <c r="G16" s="133"/>
      <c r="H16" s="140"/>
      <c r="I16" s="133"/>
      <c r="J16" s="133"/>
      <c r="K16" s="133"/>
    </row>
    <row r="17" spans="5:12" x14ac:dyDescent="0.25">
      <c r="E17" s="131" t="s">
        <v>24</v>
      </c>
      <c r="F17" s="117" t="s">
        <v>25</v>
      </c>
      <c r="G17" s="133"/>
      <c r="H17" s="140"/>
      <c r="I17" s="133"/>
      <c r="J17" s="133"/>
      <c r="K17" s="133"/>
    </row>
    <row r="18" spans="5:12" ht="15.75" thickBot="1" x14ac:dyDescent="0.3">
      <c r="E18" s="94" t="s">
        <v>388</v>
      </c>
      <c r="F18" s="115" t="s">
        <v>389</v>
      </c>
      <c r="G18" s="134"/>
      <c r="H18" s="141"/>
      <c r="I18" s="134"/>
      <c r="J18" s="134"/>
      <c r="K18" s="134"/>
    </row>
    <row r="19" spans="5:12" ht="15.75" thickBot="1" x14ac:dyDescent="0.3"/>
    <row r="20" spans="5:12" x14ac:dyDescent="0.25">
      <c r="E20" s="224" t="s">
        <v>36</v>
      </c>
      <c r="F20" s="142" t="s">
        <v>13</v>
      </c>
      <c r="G20" s="45" t="s">
        <v>14</v>
      </c>
      <c r="H20" s="42">
        <v>2015</v>
      </c>
      <c r="I20" s="42">
        <f>H20+1</f>
        <v>2016</v>
      </c>
      <c r="J20" s="42">
        <f>I20+1</f>
        <v>2017</v>
      </c>
      <c r="K20" s="42">
        <f>J20+1</f>
        <v>2018</v>
      </c>
      <c r="L20" s="42">
        <f>K20+1</f>
        <v>2019</v>
      </c>
    </row>
    <row r="21" spans="5:12" ht="15.75" thickBot="1" x14ac:dyDescent="0.3">
      <c r="E21" s="225"/>
      <c r="F21" s="143"/>
      <c r="G21" s="8"/>
      <c r="H21" s="43" t="s">
        <v>17</v>
      </c>
      <c r="I21" s="43" t="s">
        <v>17</v>
      </c>
      <c r="J21" s="43" t="s">
        <v>17</v>
      </c>
      <c r="K21" s="43" t="s">
        <v>17</v>
      </c>
      <c r="L21" s="43" t="s">
        <v>17</v>
      </c>
    </row>
    <row r="22" spans="5:12" x14ac:dyDescent="0.25">
      <c r="E22" s="145" t="s">
        <v>96</v>
      </c>
      <c r="F22" s="144" t="s">
        <v>24</v>
      </c>
      <c r="G22" s="137">
        <v>711095</v>
      </c>
      <c r="H22" s="133"/>
      <c r="I22" s="140"/>
      <c r="J22" s="133"/>
      <c r="K22" s="133"/>
      <c r="L22" s="133"/>
    </row>
    <row r="23" spans="5:12" x14ac:dyDescent="0.25">
      <c r="E23" s="145" t="s">
        <v>390</v>
      </c>
      <c r="F23" s="144" t="s">
        <v>391</v>
      </c>
      <c r="G23" s="137">
        <v>100000</v>
      </c>
      <c r="H23" s="133"/>
      <c r="I23" s="140"/>
      <c r="J23" s="133"/>
      <c r="K23" s="133"/>
      <c r="L23" s="133"/>
    </row>
    <row r="24" spans="5:12" ht="15.75" thickBot="1" x14ac:dyDescent="0.3">
      <c r="E24" s="146" t="s">
        <v>387</v>
      </c>
      <c r="F24" s="115" t="s">
        <v>388</v>
      </c>
      <c r="G24" s="138">
        <v>973002</v>
      </c>
      <c r="H24" s="134"/>
      <c r="I24" s="141"/>
      <c r="J24" s="134"/>
      <c r="K24" s="134"/>
      <c r="L24" s="134"/>
    </row>
  </sheetData>
  <mergeCells count="2">
    <mergeCell ref="E5:E6"/>
    <mergeCell ref="E20:E21"/>
  </mergeCells>
  <pageMargins left="0.7" right="0.7" top="0.75" bottom="0.75" header="0.3" footer="0.3"/>
  <pageSetup paperSize="9" orientation="portrait" r:id="rId1"/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FC3DD635567AF449026CAFCA5714255" ma:contentTypeVersion="4" ma:contentTypeDescription="Opret et nyt dokument." ma:contentTypeScope="" ma:versionID="90004ffb68cfc1b83b12ff4f72465ac1">
  <xsd:schema xmlns:xsd="http://www.w3.org/2001/XMLSchema" xmlns:xs="http://www.w3.org/2001/XMLSchema" xmlns:p="http://schemas.microsoft.com/office/2006/metadata/properties" xmlns:ns2="324ef032-6912-44c0-892f-a44af53b3c5b" targetNamespace="http://schemas.microsoft.com/office/2006/metadata/properties" ma:root="true" ma:fieldsID="ddc31edeecdfb5ea76a76e2a2428cd91" ns2:_="">
    <xsd:import namespace="324ef032-6912-44c0-892f-a44af53b3c5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24ef032-6912-44c0-892f-a44af53b3c5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dhol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5D8EBD88-69E6-4F0C-8527-7D2D2916D3A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8F5E60A-D603-4D16-A42D-462C4D605E3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24ef032-6912-44c0-892f-a44af53b3c5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85E2B74F-7067-4A6F-BD82-57DC5C4D18C0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10</vt:i4>
      </vt:variant>
    </vt:vector>
  </HeadingPairs>
  <TitlesOfParts>
    <vt:vector size="10" baseType="lpstr">
      <vt:lpstr>T0 - Gl. FInans</vt:lpstr>
      <vt:lpstr>T-01 - Budget 1 </vt:lpstr>
      <vt:lpstr>T-02 - Budget 1</vt:lpstr>
      <vt:lpstr>T-04 - Budget 1</vt:lpstr>
      <vt:lpstr>T-05 - Budget 1 </vt:lpstr>
      <vt:lpstr>T-06 - Budget 1 </vt:lpstr>
      <vt:lpstr>T-07 - Budget 1</vt:lpstr>
      <vt:lpstr>T-08 - Budget 1</vt:lpstr>
      <vt:lpstr>skabelon</vt:lpstr>
      <vt:lpstr>Ark1</vt:lpstr>
    </vt:vector>
  </TitlesOfParts>
  <Manager/>
  <Company>Syddansk Unversitet - University of Southern Denmark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Budgetskabelon til A-projekter</dc:title>
  <dc:subject/>
  <dc:creator>ash</dc:creator>
  <cp:keywords/>
  <dc:description>Skabelon om kan bruges i forbindelse med oprettelse af et eksternt projekt, som anvender den nye analysestruktur</dc:description>
  <cp:lastModifiedBy>Gitte Thrane Christensen</cp:lastModifiedBy>
  <cp:revision/>
  <dcterms:created xsi:type="dcterms:W3CDTF">2011-07-07T12:50:59Z</dcterms:created>
  <dcterms:modified xsi:type="dcterms:W3CDTF">2024-08-16T13:47:47Z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0x010100DFC3DD635567AF449026CAFCA5714255</vt:lpwstr>
  </property>
  <property fmtid="{D5CDD505-2E9C-101B-9397-08002B2CF9AE}" pid="3" name="Order">
    <vt:r8>100</vt:r8>
  </property>
  <property fmtid="{D5CDD505-2E9C-101B-9397-08002B2CF9AE}" pid="4" name="MediaServiceImageTags">
    <vt:lpwstr/>
  </property>
</Properties>
</file>